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3603d2b86ab09055/Рабочий стол/САЙТқа салу/жансая^Mмониторинг/"/>
    </mc:Choice>
  </mc:AlternateContent>
  <workbookProtection workbookAlgorithmName="SHA-512" workbookHashValue="rRYYDNg8247OqMcwwXofZSyG/5mmJLpDsauWE25Fge5bqrrvka5aNkenToDBODVCQDwgp8SOMKG7hn/hcgNy6Q==" workbookSaltValue="l/yLsc3UU5d50DJcgVML4A==" workbookSpinCount="100000" lockStructure="1"/>
  <bookViews>
    <workbookView xWindow="0" yWindow="0" windowWidth="23040" windowHeight="9360" tabRatio="489" firstSheet="1" activeTab="2"/>
  </bookViews>
  <sheets>
    <sheet name="ерте жас тобы" sheetId="15" r:id="rId1"/>
    <sheet name="ортаңғы топ" sheetId="11" r:id="rId2"/>
    <sheet name="ересек топ" sheetId="12" r:id="rId3"/>
    <sheet name="мектепалды тобы" sheetId="13" r:id="rId4"/>
    <sheet name="МДҰ әдіскерінің жинағы" sheetId="16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2" l="1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D13" i="12" s="1"/>
  <c r="E13" i="12" l="1"/>
  <c r="G13" i="12"/>
  <c r="F13" i="12"/>
  <c r="H13" i="12"/>
  <c r="J13" i="12"/>
  <c r="L13" i="12"/>
  <c r="N13" i="12"/>
  <c r="P13" i="12"/>
  <c r="R13" i="12"/>
  <c r="I13" i="12"/>
  <c r="K13" i="12"/>
  <c r="M13" i="12"/>
  <c r="O13" i="12"/>
  <c r="Q13" i="12"/>
  <c r="S13" i="12"/>
  <c r="D11" i="13" l="1"/>
  <c r="S11" i="13" l="1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2" i="13"/>
  <c r="F12" i="13" l="1"/>
  <c r="H12" i="13"/>
  <c r="J12" i="13"/>
  <c r="L12" i="13"/>
  <c r="N12" i="13"/>
  <c r="P12" i="13"/>
  <c r="R12" i="13"/>
  <c r="E12" i="13"/>
  <c r="G12" i="13"/>
  <c r="I12" i="13"/>
  <c r="K12" i="13"/>
  <c r="M12" i="13"/>
  <c r="O12" i="13"/>
  <c r="Q12" i="13"/>
  <c r="S12" i="13"/>
  <c r="B11" i="16"/>
  <c r="E13" i="11"/>
  <c r="Q11" i="16"/>
  <c r="C11" i="16"/>
  <c r="D11" i="16"/>
  <c r="E11" i="16"/>
  <c r="F11" i="16"/>
  <c r="G11" i="16"/>
  <c r="H11" i="16"/>
  <c r="I11" i="16"/>
  <c r="J11" i="16"/>
  <c r="K11" i="16"/>
  <c r="L11" i="16"/>
  <c r="N11" i="16"/>
  <c r="O11" i="16"/>
  <c r="P11" i="16"/>
  <c r="M11" i="16"/>
  <c r="D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S14" i="15"/>
  <c r="P14" i="15"/>
  <c r="H14" i="15"/>
  <c r="I14" i="15"/>
  <c r="J14" i="15"/>
  <c r="K14" i="15"/>
  <c r="L14" i="15"/>
  <c r="M14" i="15"/>
  <c r="N14" i="15"/>
  <c r="O14" i="15"/>
  <c r="Q14" i="15"/>
  <c r="R14" i="15"/>
  <c r="D14" i="15"/>
  <c r="D15" i="15" s="1"/>
  <c r="E14" i="15"/>
  <c r="F14" i="15"/>
  <c r="G14" i="15"/>
  <c r="C12" i="16" l="1"/>
  <c r="Q14" i="11"/>
  <c r="I12" i="16"/>
  <c r="J14" i="11"/>
  <c r="N14" i="11"/>
  <c r="R14" i="11"/>
  <c r="G14" i="11"/>
  <c r="K14" i="11"/>
  <c r="O14" i="11"/>
  <c r="S14" i="11"/>
  <c r="H14" i="11"/>
  <c r="L14" i="11"/>
  <c r="P14" i="11"/>
  <c r="I14" i="11"/>
  <c r="M14" i="11"/>
  <c r="N12" i="16"/>
  <c r="J12" i="16"/>
  <c r="B12" i="16"/>
  <c r="F12" i="16"/>
  <c r="Q12" i="16"/>
  <c r="M12" i="16"/>
  <c r="E12" i="16"/>
  <c r="P12" i="16"/>
  <c r="G12" i="16"/>
  <c r="K12" i="16"/>
  <c r="O12" i="16"/>
  <c r="D12" i="16"/>
  <c r="H12" i="16"/>
  <c r="L12" i="16"/>
  <c r="E14" i="11"/>
  <c r="D14" i="11"/>
  <c r="F14" i="11"/>
  <c r="G15" i="15"/>
  <c r="L15" i="15"/>
  <c r="H15" i="15"/>
  <c r="M15" i="15"/>
  <c r="R15" i="15"/>
  <c r="I15" i="15"/>
  <c r="O15" i="15"/>
  <c r="E15" i="15"/>
  <c r="K15" i="15"/>
  <c r="P15" i="15"/>
  <c r="F15" i="15"/>
  <c r="J15" i="15"/>
  <c r="N15" i="15"/>
  <c r="Q15" i="15"/>
  <c r="S15" i="15"/>
</calcChain>
</file>

<file path=xl/sharedStrings.xml><?xml version="1.0" encoding="utf-8"?>
<sst xmlns="http://schemas.openxmlformats.org/spreadsheetml/2006/main" count="176" uniqueCount="64">
  <si>
    <t>№</t>
  </si>
  <si>
    <t>Барлығы</t>
  </si>
  <si>
    <t>МДҰ атауы__________________________________________________________</t>
  </si>
  <si>
    <t>Топтың атауы</t>
  </si>
  <si>
    <t>Тәрбиешінің аты-жөні</t>
  </si>
  <si>
    <t xml:space="preserve"> Физикалық қасиеттерді дамыту</t>
  </si>
  <si>
    <t xml:space="preserve"> Танымдық және зияткерлік дағдыларды дамыту </t>
  </si>
  <si>
    <t>Әлеуметтік-эмоционалды дағдыларды қалыптастыру</t>
  </si>
  <si>
    <t xml:space="preserve">Коммуникативтік дағдыларды дамыту </t>
  </si>
  <si>
    <t xml:space="preserve">Балалардың шығармашылық дағдыларын, зерттеу іс-әрекетін дамыту </t>
  </si>
  <si>
    <t>Балалар саны</t>
  </si>
  <si>
    <t>%</t>
  </si>
  <si>
    <t>Әдіскерінің аты-жөні_____________________________________</t>
  </si>
  <si>
    <t>МДҰ бойынша әдіскерінің жинағы</t>
  </si>
  <si>
    <t xml:space="preserve">Балалар саны </t>
  </si>
  <si>
    <t xml:space="preserve">Жас топтары </t>
  </si>
  <si>
    <t>олардың ішінде  жоғары деңгей</t>
  </si>
  <si>
    <t>олардың ішінде орташа деңгей</t>
  </si>
  <si>
    <t>олардың ішінде   төмен деңгей</t>
  </si>
  <si>
    <t xml:space="preserve">                                  </t>
  </si>
  <si>
    <t xml:space="preserve">                      </t>
  </si>
  <si>
    <r>
      <t xml:space="preserve">олардың ішінде </t>
    </r>
    <r>
      <rPr>
        <b/>
        <i/>
        <sz val="14"/>
        <rFont val="Times New Roman"/>
        <family val="1"/>
        <charset val="204"/>
      </rPr>
      <t xml:space="preserve"> жоғары </t>
    </r>
    <r>
      <rPr>
        <b/>
        <i/>
        <sz val="14"/>
        <color theme="1"/>
        <rFont val="Times New Roman"/>
        <family val="1"/>
        <charset val="204"/>
      </rPr>
      <t>деңгей</t>
    </r>
  </si>
  <si>
    <r>
      <t xml:space="preserve">Барлығы        </t>
    </r>
    <r>
      <rPr>
        <b/>
        <sz val="18"/>
        <color theme="1"/>
        <rFont val="Calibri"/>
        <family val="2"/>
        <charset val="204"/>
      </rPr>
      <t>→</t>
    </r>
  </si>
  <si>
    <r>
      <t xml:space="preserve">%        </t>
    </r>
    <r>
      <rPr>
        <b/>
        <sz val="18"/>
        <color theme="1"/>
        <rFont val="Times New Roman"/>
        <family val="1"/>
        <charset val="204"/>
      </rPr>
      <t xml:space="preserve"> </t>
    </r>
    <r>
      <rPr>
        <b/>
        <sz val="18"/>
        <color theme="1"/>
        <rFont val="Calibri"/>
        <family val="2"/>
        <charset val="204"/>
      </rPr>
      <t>→</t>
    </r>
  </si>
  <si>
    <r>
      <t xml:space="preserve">%      </t>
    </r>
    <r>
      <rPr>
        <b/>
        <sz val="18"/>
        <color theme="1"/>
        <rFont val="Calibri"/>
        <family val="2"/>
        <charset val="204"/>
      </rPr>
      <t>→</t>
    </r>
  </si>
  <si>
    <r>
      <t xml:space="preserve">Барлығы       </t>
    </r>
    <r>
      <rPr>
        <b/>
        <sz val="18"/>
        <color theme="1"/>
        <rFont val="Times New Roman"/>
        <family val="1"/>
        <charset val="204"/>
      </rPr>
      <t xml:space="preserve"> </t>
    </r>
    <r>
      <rPr>
        <b/>
        <sz val="18"/>
        <color theme="1"/>
        <rFont val="Calibri"/>
        <family val="2"/>
        <charset val="204"/>
      </rPr>
      <t>→</t>
    </r>
  </si>
  <si>
    <r>
      <t xml:space="preserve">Барлығы   </t>
    </r>
    <r>
      <rPr>
        <b/>
        <sz val="18"/>
        <color theme="1"/>
        <rFont val="Times New Roman"/>
        <family val="1"/>
        <charset val="204"/>
      </rPr>
      <t xml:space="preserve">   </t>
    </r>
    <r>
      <rPr>
        <b/>
        <sz val="18"/>
        <color theme="1"/>
        <rFont val="Calibri"/>
        <family val="2"/>
        <charset val="204"/>
      </rPr>
      <t>→</t>
    </r>
  </si>
  <si>
    <r>
      <t xml:space="preserve">%       </t>
    </r>
    <r>
      <rPr>
        <b/>
        <sz val="18"/>
        <color theme="1"/>
        <rFont val="Calibri"/>
        <family val="2"/>
        <charset val="204"/>
      </rPr>
      <t>→</t>
    </r>
  </si>
  <si>
    <r>
      <t xml:space="preserve">Барлығы    </t>
    </r>
    <r>
      <rPr>
        <b/>
        <sz val="18"/>
        <color theme="1"/>
        <rFont val="Calibri"/>
        <family val="2"/>
        <charset val="204"/>
      </rPr>
      <t>→</t>
    </r>
  </si>
  <si>
    <r>
      <t xml:space="preserve"> %   </t>
    </r>
    <r>
      <rPr>
        <b/>
        <sz val="18"/>
        <color theme="1"/>
        <rFont val="Calibri"/>
        <family val="2"/>
        <charset val="204"/>
      </rPr>
      <t>→</t>
    </r>
  </si>
  <si>
    <t>Оқу жылы: 2022-2023 ж                 Кезеңі: АРАЛЫҚ бақылау                 Мерзімі: Қаңтар айы</t>
  </si>
  <si>
    <t xml:space="preserve">                    ЖИЫНТЫҚ ЕСЕП</t>
  </si>
  <si>
    <t>ЕРЕСЕК 8 топ                                       (4 жас)</t>
  </si>
  <si>
    <t>Ортаңғы топ АЛТЫН БАЛЫҚ</t>
  </si>
  <si>
    <t>Ортаңғы топ БӘЙШЕШЕК</t>
  </si>
  <si>
    <t>Ортаңғы топ ҚЫЗЫЛ ТЕЛПЕК</t>
  </si>
  <si>
    <t>Ортаңғы топ КОЛОБОК</t>
  </si>
  <si>
    <t>Ортаңғы топ РАДУГА</t>
  </si>
  <si>
    <t>Ибраева Жансайа Серикбековна, Каликова Балташ Камаловна</t>
  </si>
  <si>
    <t>Айдархаева Улжан Ескермесовна, Бугумбаева Жанат Дүйшанбеевна</t>
  </si>
  <si>
    <t>Нурпеисова, Дуйсенбекова Жаудир Мамбеталиевна</t>
  </si>
  <si>
    <t>Сатыбалдиева Бибихан, Тулепбаева Загира Сулейменовна</t>
  </si>
  <si>
    <t>Алиева Закия Болу-кзы, Калдыкозова Жанар Шалкаровна</t>
  </si>
  <si>
    <t>Ересек топ АЛТЫН КІЛТ</t>
  </si>
  <si>
    <t>Ересек топ ҚЫЗҒАЛДАҚ</t>
  </si>
  <si>
    <t>Ересек топ КИНДЕРЛЕНД</t>
  </si>
  <si>
    <t>Ересек топ СОЛНЫШКО</t>
  </si>
  <si>
    <t>Мырзабаева Акнур Жантасовна, Байтемирова Жанат Жарасовна</t>
  </si>
  <si>
    <t>Ыдырысова Ардак Есенгелдиевна, Гелмадинова Насиба Абдуллаевна</t>
  </si>
  <si>
    <t>Исабекова Гульвира Амангелдиевна, Бектурсынова Патима Божбанбаевна</t>
  </si>
  <si>
    <t>Сабирова Наима Халбаевна, Юсупова Мукаддам Муратовна</t>
  </si>
  <si>
    <t>Мектепалды топ БОТАҚАН</t>
  </si>
  <si>
    <t>Мектепалды топ БАЛДЫРҒАН</t>
  </si>
  <si>
    <t>Мектепалды топ ЛАСТОЧКА</t>
  </si>
  <si>
    <t>Туребаева Акнур Ануаровна, Байгенжеева Айнур Шынбатыровна</t>
  </si>
  <si>
    <t>Налибаева Динара Амирхановна, Мамбетова Дана Оразалиевна</t>
  </si>
  <si>
    <t>Гамурзакова Эльмира Робертовна, Ажибаева Роза Жумамуратовна</t>
  </si>
  <si>
    <t>ОРТАҢҒЫ 5 топ                   (3 жас)</t>
  </si>
  <si>
    <t>МЕКТЕПАЛДЫ 3 топ                                               (5 жас)</t>
  </si>
  <si>
    <t xml:space="preserve">МКҚК "ӘЛИЯ" бөбекжай-балабақшасы ОРТАҢҒЫ ТОП (3 жастағы) балалардың біліктері мен дағдыларының даму деңгейін бақылау бойынша </t>
  </si>
  <si>
    <t>Әдіскердің аты-жөні:Байболова Салтанат Нуралиевна</t>
  </si>
  <si>
    <t xml:space="preserve"> МКҚК "ӘЛИЯ"  бөбекжай-балабақшасы ЕРЕСЕК ТОП (4 жастағы) балалардың біліктері мен дағдыларының даму деңгейін бақылау бойынша </t>
  </si>
  <si>
    <t xml:space="preserve">МКҚК "ӘЛИЯ" бөбекжай-балабақшасы МЕКТЕПАЛДЫ ТОП (5 жастағы) балалардың біліктері мен дағдыларының даму деңгейін бақылау бойынша </t>
  </si>
  <si>
    <t xml:space="preserve">МКҚК "ӘЛИЯ" бөбекжай-балабақшасы 12 ТОП балалардың біліктері мен дағдыларының даму деңгейін бақылау бойынша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</si>
</sst>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8"/>
      <color theme="1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 style="medium">
        <color rgb="FFCC0099"/>
      </left>
      <right style="medium">
        <color rgb="FFCC0099"/>
      </right>
      <top style="medium">
        <color rgb="FFCC0099"/>
      </top>
      <bottom style="medium">
        <color rgb="FFCC0099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339933"/>
      </left>
      <right style="medium">
        <color rgb="FF339933"/>
      </right>
      <top style="medium">
        <color rgb="FF339933"/>
      </top>
      <bottom style="medium">
        <color rgb="FF339933"/>
      </bottom>
      <diagonal/>
    </border>
    <border>
      <left style="medium">
        <color rgb="FF339933"/>
      </left>
      <right/>
      <top style="medium">
        <color rgb="FF339933"/>
      </top>
      <bottom style="medium">
        <color rgb="FF339933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rgb="FFFF9900"/>
      </left>
      <right style="medium">
        <color rgb="FFFF9900"/>
      </right>
      <top style="medium">
        <color rgb="FFFF9900"/>
      </top>
      <bottom/>
      <diagonal/>
    </border>
    <border>
      <left style="medium">
        <color rgb="FFFF9900"/>
      </left>
      <right/>
      <top style="medium">
        <color rgb="FFFF99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1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  <color rgb="FFCC0099"/>
      <color rgb="FFFF5050"/>
      <color rgb="FF339933"/>
      <color rgb="FFFF9900"/>
      <color rgb="FFFD847B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тақырыб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5"/>
  <sheetViews>
    <sheetView topLeftCell="D7" workbookViewId="0">
      <selection activeCell="O19" sqref="O19"/>
    </sheetView>
  </sheetViews>
  <sheetFormatPr defaultRowHeight="14.4" x14ac:dyDescent="0.3"/>
  <cols>
    <col min="2" max="2" width="19.33203125" customWidth="1"/>
    <col min="3" max="3" width="20.44140625" customWidth="1"/>
    <col min="4" max="4" width="12.6640625" customWidth="1"/>
    <col min="5" max="5" width="13" customWidth="1"/>
    <col min="6" max="7" width="12.33203125" customWidth="1"/>
    <col min="8" max="8" width="12.109375" customWidth="1"/>
    <col min="9" max="9" width="12.44140625" customWidth="1"/>
    <col min="10" max="10" width="12.33203125" customWidth="1"/>
    <col min="11" max="11" width="12.44140625" customWidth="1"/>
    <col min="12" max="12" width="12.5546875" customWidth="1"/>
    <col min="13" max="13" width="12.109375" customWidth="1"/>
    <col min="14" max="14" width="13" customWidth="1"/>
    <col min="15" max="15" width="11.88671875" customWidth="1"/>
    <col min="16" max="16" width="12.109375" customWidth="1"/>
    <col min="17" max="17" width="12" customWidth="1"/>
    <col min="18" max="18" width="11.5546875" customWidth="1"/>
    <col min="19" max="19" width="11.6640625" customWidth="1"/>
  </cols>
  <sheetData>
    <row r="2" spans="1:19" ht="15.6" x14ac:dyDescent="0.3">
      <c r="A2" s="75" t="s">
        <v>13</v>
      </c>
      <c r="B2" s="75"/>
      <c r="C2" s="75"/>
      <c r="D2" s="2"/>
      <c r="E2" s="2"/>
      <c r="F2" s="2"/>
      <c r="G2" s="2"/>
      <c r="H2" s="2"/>
      <c r="I2" s="76" t="s">
        <v>2</v>
      </c>
      <c r="J2" s="76"/>
      <c r="K2" s="76"/>
      <c r="L2" s="76"/>
      <c r="M2" s="76"/>
      <c r="N2" s="3"/>
      <c r="O2" s="3"/>
      <c r="P2" s="3"/>
      <c r="Q2" s="3"/>
      <c r="R2" s="3"/>
      <c r="S2" s="3"/>
    </row>
    <row r="3" spans="1:19" ht="15.6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6" x14ac:dyDescent="0.3">
      <c r="A4" s="3"/>
      <c r="G4" s="3"/>
      <c r="H4" s="3"/>
      <c r="I4" s="76" t="s">
        <v>12</v>
      </c>
      <c r="J4" s="76"/>
      <c r="K4" s="76"/>
      <c r="L4" s="76"/>
      <c r="M4" s="76"/>
      <c r="N4" s="76"/>
      <c r="O4" s="76"/>
      <c r="P4" s="3"/>
      <c r="Q4" s="3"/>
      <c r="R4" s="3"/>
      <c r="S4" s="3"/>
    </row>
    <row r="5" spans="1:19" ht="15.6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6" x14ac:dyDescent="0.3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6" x14ac:dyDescent="0.3">
      <c r="A7" s="77" t="s">
        <v>0</v>
      </c>
      <c r="B7" s="71" t="s">
        <v>3</v>
      </c>
      <c r="C7" s="71" t="s">
        <v>4</v>
      </c>
      <c r="D7" s="71" t="s">
        <v>10</v>
      </c>
      <c r="E7" s="71" t="s">
        <v>5</v>
      </c>
      <c r="F7" s="71"/>
      <c r="G7" s="71"/>
      <c r="H7" s="71" t="s">
        <v>8</v>
      </c>
      <c r="I7" s="71"/>
      <c r="J7" s="71"/>
      <c r="K7" s="71" t="s">
        <v>6</v>
      </c>
      <c r="L7" s="71"/>
      <c r="M7" s="71"/>
      <c r="N7" s="71" t="s">
        <v>9</v>
      </c>
      <c r="O7" s="71"/>
      <c r="P7" s="71"/>
      <c r="Q7" s="71" t="s">
        <v>7</v>
      </c>
      <c r="R7" s="71"/>
      <c r="S7" s="71"/>
    </row>
    <row r="8" spans="1:19" ht="128.25" customHeight="1" x14ac:dyDescent="0.3">
      <c r="A8" s="77"/>
      <c r="B8" s="71"/>
      <c r="C8" s="71"/>
      <c r="D8" s="71"/>
      <c r="E8" s="5" t="s">
        <v>16</v>
      </c>
      <c r="F8" s="5" t="s">
        <v>17</v>
      </c>
      <c r="G8" s="5" t="s">
        <v>18</v>
      </c>
      <c r="H8" s="5" t="s">
        <v>16</v>
      </c>
      <c r="I8" s="5" t="s">
        <v>17</v>
      </c>
      <c r="J8" s="5" t="s">
        <v>18</v>
      </c>
      <c r="K8" s="5" t="s">
        <v>16</v>
      </c>
      <c r="L8" s="5" t="s">
        <v>17</v>
      </c>
      <c r="M8" s="5" t="s">
        <v>18</v>
      </c>
      <c r="N8" s="5" t="s">
        <v>16</v>
      </c>
      <c r="O8" s="5" t="s">
        <v>17</v>
      </c>
      <c r="P8" s="5" t="s">
        <v>18</v>
      </c>
      <c r="Q8" s="5" t="s">
        <v>16</v>
      </c>
      <c r="R8" s="5" t="s">
        <v>17</v>
      </c>
      <c r="S8" s="5" t="s">
        <v>18</v>
      </c>
    </row>
    <row r="9" spans="1:19" ht="15.6" x14ac:dyDescent="0.3">
      <c r="A9" s="10">
        <v>1</v>
      </c>
      <c r="B9" s="6"/>
      <c r="C9" s="6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5.6" x14ac:dyDescent="0.3">
      <c r="A10" s="10">
        <v>2</v>
      </c>
      <c r="B10" s="6"/>
      <c r="C10" s="6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5.6" x14ac:dyDescent="0.3">
      <c r="A11" s="10">
        <v>3</v>
      </c>
      <c r="B11" s="1"/>
      <c r="C11" s="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5.6" x14ac:dyDescent="0.3">
      <c r="A12" s="10">
        <v>4</v>
      </c>
      <c r="B12" s="1"/>
      <c r="C12" s="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5.6" x14ac:dyDescent="0.3">
      <c r="A13" s="10">
        <v>5</v>
      </c>
      <c r="B13" s="1"/>
      <c r="C13" s="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5.6" x14ac:dyDescent="0.3">
      <c r="A14" s="72" t="s">
        <v>1</v>
      </c>
      <c r="B14" s="73"/>
      <c r="C14" s="74"/>
      <c r="D14" s="10">
        <f t="shared" ref="D14:S14" si="0">SUM(D9:D13)</f>
        <v>0</v>
      </c>
      <c r="E14" s="10">
        <f t="shared" si="0"/>
        <v>0</v>
      </c>
      <c r="F14" s="10">
        <f t="shared" si="0"/>
        <v>0</v>
      </c>
      <c r="G14" s="10">
        <f t="shared" si="0"/>
        <v>0</v>
      </c>
      <c r="H14" s="10">
        <f t="shared" si="0"/>
        <v>0</v>
      </c>
      <c r="I14" s="10">
        <f t="shared" si="0"/>
        <v>0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0</v>
      </c>
      <c r="N14" s="10">
        <f t="shared" si="0"/>
        <v>0</v>
      </c>
      <c r="O14" s="10">
        <f t="shared" si="0"/>
        <v>0</v>
      </c>
      <c r="P14" s="10">
        <f t="shared" si="0"/>
        <v>0</v>
      </c>
      <c r="Q14" s="10">
        <f t="shared" si="0"/>
        <v>0</v>
      </c>
      <c r="R14" s="10">
        <f t="shared" si="0"/>
        <v>0</v>
      </c>
      <c r="S14" s="10">
        <f t="shared" si="0"/>
        <v>0</v>
      </c>
    </row>
    <row r="15" spans="1:19" ht="15.6" x14ac:dyDescent="0.3">
      <c r="A15" s="70" t="s">
        <v>11</v>
      </c>
      <c r="B15" s="70"/>
      <c r="C15" s="70"/>
      <c r="D15" s="11" t="e">
        <f>D14*100/D14</f>
        <v>#DIV/0!</v>
      </c>
      <c r="E15" s="12" t="e">
        <f>E14*100/D14</f>
        <v>#DIV/0!</v>
      </c>
      <c r="F15" s="13" t="e">
        <f>F14*10/D14</f>
        <v>#DIV/0!</v>
      </c>
      <c r="G15" s="13" t="e">
        <f>G14*100/D14</f>
        <v>#DIV/0!</v>
      </c>
      <c r="H15" s="10" t="e">
        <f>H14*100/D14</f>
        <v>#DIV/0!</v>
      </c>
      <c r="I15" s="10" t="e">
        <f>I14*100/D14</f>
        <v>#DIV/0!</v>
      </c>
      <c r="J15" s="10" t="e">
        <f>J14*100/D14</f>
        <v>#DIV/0!</v>
      </c>
      <c r="K15" s="10" t="e">
        <f>K14*100/D14</f>
        <v>#DIV/0!</v>
      </c>
      <c r="L15" s="10" t="e">
        <f>L14*100/D14</f>
        <v>#DIV/0!</v>
      </c>
      <c r="M15" s="10" t="e">
        <f>M14*100/D14</f>
        <v>#DIV/0!</v>
      </c>
      <c r="N15" s="10" t="e">
        <f>N14*100/D14</f>
        <v>#DIV/0!</v>
      </c>
      <c r="O15" s="10" t="e">
        <f>O14*100/D14</f>
        <v>#DIV/0!</v>
      </c>
      <c r="P15" s="10" t="e">
        <f>P14*100/D14</f>
        <v>#DIV/0!</v>
      </c>
      <c r="Q15" s="10" t="e">
        <f>Q14*100/D14</f>
        <v>#DIV/0!</v>
      </c>
      <c r="R15" s="10" t="e">
        <f>R14*100/D14</f>
        <v>#DIV/0!</v>
      </c>
      <c r="S15" s="10" t="e">
        <f>S14*100/D14</f>
        <v>#DIV/0!</v>
      </c>
    </row>
    <row r="16" spans="1:19" ht="15.6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5.6" x14ac:dyDescent="0.3">
      <c r="A17" s="3"/>
      <c r="B17" s="3"/>
      <c r="C17" s="3"/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.6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.6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.6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5.6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.6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.6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.6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.6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5.6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5.6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.6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.6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.6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.6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5.6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5.6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.6" x14ac:dyDescent="0.3">
      <c r="A34" s="7"/>
      <c r="B34" s="7"/>
      <c r="C34" s="7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28.5" customHeight="1" x14ac:dyDescent="0.3">
      <c r="A35" s="8"/>
      <c r="B35" s="8"/>
      <c r="C35" s="8"/>
      <c r="D35" s="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</sheetData>
  <mergeCells count="14">
    <mergeCell ref="A15:C15"/>
    <mergeCell ref="N7:P7"/>
    <mergeCell ref="Q7:S7"/>
    <mergeCell ref="A14:C14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opLeftCell="A7" zoomScale="70" zoomScaleNormal="70" workbookViewId="0">
      <selection activeCell="C1" sqref="C1"/>
    </sheetView>
  </sheetViews>
  <sheetFormatPr defaultColWidth="9.109375" defaultRowHeight="18" x14ac:dyDescent="0.35"/>
  <cols>
    <col min="1" max="1" width="6" style="15" customWidth="1"/>
    <col min="2" max="2" width="22.44140625" style="15" customWidth="1"/>
    <col min="3" max="3" width="29.6640625" style="15" customWidth="1"/>
    <col min="4" max="4" width="13.109375" style="15" customWidth="1"/>
    <col min="5" max="5" width="13" style="15" customWidth="1"/>
    <col min="6" max="6" width="12.6640625" style="15" customWidth="1"/>
    <col min="7" max="7" width="12.44140625" style="15" customWidth="1"/>
    <col min="8" max="8" width="12" style="15" customWidth="1"/>
    <col min="9" max="9" width="12.5546875" style="15" customWidth="1"/>
    <col min="10" max="10" width="13.109375" style="15" customWidth="1"/>
    <col min="11" max="11" width="12.33203125" style="15" customWidth="1"/>
    <col min="12" max="12" width="12.44140625" style="15" customWidth="1"/>
    <col min="13" max="13" width="12.33203125" style="15" customWidth="1"/>
    <col min="14" max="14" width="12.109375" style="15" customWidth="1"/>
    <col min="15" max="15" width="12.44140625" style="15" customWidth="1"/>
    <col min="16" max="16" width="12.109375" style="15" customWidth="1"/>
    <col min="17" max="17" width="12.88671875" style="15" customWidth="1"/>
    <col min="18" max="18" width="11.44140625" style="15" customWidth="1"/>
    <col min="19" max="19" width="11.5546875" style="15" customWidth="1"/>
    <col min="20" max="16384" width="9.109375" style="15"/>
  </cols>
  <sheetData>
    <row r="1" spans="1:19" ht="30.75" customHeight="1" x14ac:dyDescent="0.4">
      <c r="A1" s="58"/>
      <c r="B1" s="58"/>
      <c r="C1" s="59" t="s">
        <v>59</v>
      </c>
      <c r="D1" s="59"/>
      <c r="E1" s="59"/>
      <c r="F1" s="60"/>
      <c r="G1" s="59"/>
      <c r="H1" s="59"/>
      <c r="I1" s="59"/>
      <c r="J1" s="59"/>
      <c r="K1" s="59"/>
      <c r="L1" s="59"/>
      <c r="M1" s="59"/>
      <c r="N1" s="59"/>
      <c r="O1" s="58"/>
      <c r="P1" s="58"/>
      <c r="Q1" s="58"/>
    </row>
    <row r="2" spans="1:19" ht="21" x14ac:dyDescent="0.4">
      <c r="A2" s="58"/>
      <c r="B2" s="58"/>
      <c r="C2" s="59"/>
      <c r="D2" s="59"/>
      <c r="E2" s="61"/>
      <c r="F2" s="61"/>
      <c r="G2" s="61"/>
      <c r="H2" s="61" t="s">
        <v>31</v>
      </c>
      <c r="I2" s="61"/>
      <c r="J2" s="61"/>
      <c r="K2" s="61"/>
      <c r="L2" s="59"/>
      <c r="M2" s="59"/>
      <c r="N2" s="59"/>
      <c r="O2" s="58"/>
      <c r="P2" s="58"/>
      <c r="Q2" s="58"/>
    </row>
    <row r="3" spans="1:19" ht="21" x14ac:dyDescent="0.4">
      <c r="A3" s="58"/>
      <c r="B3" s="58"/>
      <c r="C3" s="59"/>
      <c r="D3" s="59" t="s">
        <v>30</v>
      </c>
      <c r="E3" s="59"/>
      <c r="F3" s="59"/>
      <c r="G3" s="59"/>
      <c r="H3" s="59"/>
      <c r="I3" s="59"/>
      <c r="J3" s="59"/>
      <c r="K3" s="59"/>
      <c r="L3" s="59"/>
      <c r="M3" s="59"/>
      <c r="N3" s="58"/>
      <c r="P3" s="58"/>
      <c r="Q3" s="58"/>
    </row>
    <row r="4" spans="1:19" ht="21" x14ac:dyDescent="0.4">
      <c r="A4" s="58"/>
      <c r="B4" s="58"/>
      <c r="C4" s="58"/>
      <c r="D4" s="58"/>
      <c r="E4" s="58"/>
      <c r="F4" s="58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14"/>
    </row>
    <row r="5" spans="1:19" ht="26.25" customHeight="1" x14ac:dyDescent="0.4">
      <c r="A5" s="58"/>
      <c r="B5" s="59" t="s">
        <v>60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9" ht="90" customHeight="1" x14ac:dyDescent="0.35">
      <c r="A6" s="83" t="s">
        <v>0</v>
      </c>
      <c r="B6" s="84" t="s">
        <v>3</v>
      </c>
      <c r="C6" s="84" t="s">
        <v>4</v>
      </c>
      <c r="D6" s="84" t="s">
        <v>10</v>
      </c>
      <c r="E6" s="86" t="s">
        <v>5</v>
      </c>
      <c r="F6" s="86"/>
      <c r="G6" s="86"/>
      <c r="H6" s="87" t="s">
        <v>8</v>
      </c>
      <c r="I6" s="87"/>
      <c r="J6" s="87"/>
      <c r="K6" s="88" t="s">
        <v>6</v>
      </c>
      <c r="L6" s="88"/>
      <c r="M6" s="88"/>
      <c r="N6" s="91" t="s">
        <v>9</v>
      </c>
      <c r="O6" s="91"/>
      <c r="P6" s="91"/>
      <c r="Q6" s="78" t="s">
        <v>7</v>
      </c>
      <c r="R6" s="78"/>
      <c r="S6" s="78"/>
    </row>
    <row r="7" spans="1:19" ht="115.5" customHeight="1" x14ac:dyDescent="0.35">
      <c r="A7" s="83"/>
      <c r="B7" s="85"/>
      <c r="C7" s="85"/>
      <c r="D7" s="85"/>
      <c r="E7" s="26" t="s">
        <v>21</v>
      </c>
      <c r="F7" s="26" t="s">
        <v>17</v>
      </c>
      <c r="G7" s="26" t="s">
        <v>18</v>
      </c>
      <c r="H7" s="27" t="s">
        <v>16</v>
      </c>
      <c r="I7" s="27" t="s">
        <v>17</v>
      </c>
      <c r="J7" s="27" t="s">
        <v>18</v>
      </c>
      <c r="K7" s="28" t="s">
        <v>16</v>
      </c>
      <c r="L7" s="28" t="s">
        <v>17</v>
      </c>
      <c r="M7" s="28" t="s">
        <v>18</v>
      </c>
      <c r="N7" s="29" t="s">
        <v>16</v>
      </c>
      <c r="O7" s="29" t="s">
        <v>17</v>
      </c>
      <c r="P7" s="29" t="s">
        <v>18</v>
      </c>
      <c r="Q7" s="30" t="s">
        <v>16</v>
      </c>
      <c r="R7" s="30" t="s">
        <v>17</v>
      </c>
      <c r="S7" s="30" t="s">
        <v>18</v>
      </c>
    </row>
    <row r="8" spans="1:19" ht="46.8" x14ac:dyDescent="0.35">
      <c r="A8" s="64">
        <v>1</v>
      </c>
      <c r="B8" s="68" t="s">
        <v>33</v>
      </c>
      <c r="C8" s="11" t="s">
        <v>38</v>
      </c>
      <c r="D8" s="11">
        <v>25</v>
      </c>
      <c r="E8" s="66">
        <v>14</v>
      </c>
      <c r="F8" s="17">
        <v>10</v>
      </c>
      <c r="G8" s="17">
        <v>1</v>
      </c>
      <c r="H8" s="17">
        <v>12</v>
      </c>
      <c r="I8" s="17">
        <v>9</v>
      </c>
      <c r="J8" s="17">
        <v>4</v>
      </c>
      <c r="K8" s="17">
        <v>9</v>
      </c>
      <c r="L8" s="17">
        <v>11</v>
      </c>
      <c r="M8" s="17">
        <v>5</v>
      </c>
      <c r="N8" s="17">
        <v>13</v>
      </c>
      <c r="O8" s="17">
        <v>8</v>
      </c>
      <c r="P8" s="17">
        <v>4</v>
      </c>
      <c r="Q8" s="17">
        <v>13</v>
      </c>
      <c r="R8" s="17">
        <v>10</v>
      </c>
      <c r="S8" s="17">
        <v>2</v>
      </c>
    </row>
    <row r="9" spans="1:19" ht="46.8" x14ac:dyDescent="0.35">
      <c r="A9" s="64">
        <v>2</v>
      </c>
      <c r="B9" s="68" t="s">
        <v>34</v>
      </c>
      <c r="C9" s="11" t="s">
        <v>39</v>
      </c>
      <c r="D9" s="11">
        <v>25</v>
      </c>
      <c r="E9" s="66">
        <v>13</v>
      </c>
      <c r="F9" s="17">
        <v>10</v>
      </c>
      <c r="G9" s="17">
        <v>2</v>
      </c>
      <c r="H9" s="17">
        <v>13</v>
      </c>
      <c r="I9" s="17">
        <v>8</v>
      </c>
      <c r="J9" s="17">
        <v>4</v>
      </c>
      <c r="K9" s="17">
        <v>10</v>
      </c>
      <c r="L9" s="17">
        <v>13</v>
      </c>
      <c r="M9" s="17">
        <v>2</v>
      </c>
      <c r="N9" s="17">
        <v>12</v>
      </c>
      <c r="O9" s="17">
        <v>8</v>
      </c>
      <c r="P9" s="17">
        <v>5</v>
      </c>
      <c r="Q9" s="17">
        <v>13</v>
      </c>
      <c r="R9" s="17">
        <v>9</v>
      </c>
      <c r="S9" s="17">
        <v>3</v>
      </c>
    </row>
    <row r="10" spans="1:19" ht="31.2" x14ac:dyDescent="0.35">
      <c r="A10" s="64">
        <v>3</v>
      </c>
      <c r="B10" s="69" t="s">
        <v>35</v>
      </c>
      <c r="C10" s="11" t="s">
        <v>40</v>
      </c>
      <c r="D10" s="11">
        <v>20</v>
      </c>
      <c r="E10" s="66">
        <v>10</v>
      </c>
      <c r="F10" s="17">
        <v>7</v>
      </c>
      <c r="G10" s="17">
        <v>3</v>
      </c>
      <c r="H10" s="17">
        <v>10</v>
      </c>
      <c r="I10" s="17">
        <v>6</v>
      </c>
      <c r="J10" s="17">
        <v>4</v>
      </c>
      <c r="K10" s="17">
        <v>8</v>
      </c>
      <c r="L10" s="17">
        <v>9</v>
      </c>
      <c r="M10" s="17">
        <v>3</v>
      </c>
      <c r="N10" s="17">
        <v>13</v>
      </c>
      <c r="O10" s="17">
        <v>4</v>
      </c>
      <c r="P10" s="17">
        <v>3</v>
      </c>
      <c r="Q10" s="17">
        <v>12</v>
      </c>
      <c r="R10" s="17">
        <v>6</v>
      </c>
      <c r="S10" s="17">
        <v>2</v>
      </c>
    </row>
    <row r="11" spans="1:19" ht="46.8" x14ac:dyDescent="0.35">
      <c r="A11" s="64">
        <v>4</v>
      </c>
      <c r="B11" s="69" t="s">
        <v>36</v>
      </c>
      <c r="C11" s="11" t="s">
        <v>41</v>
      </c>
      <c r="D11" s="11">
        <v>20</v>
      </c>
      <c r="E11" s="66">
        <v>11</v>
      </c>
      <c r="F11" s="17">
        <v>8</v>
      </c>
      <c r="G11" s="17">
        <v>1</v>
      </c>
      <c r="H11" s="17">
        <v>10</v>
      </c>
      <c r="I11" s="17">
        <v>7</v>
      </c>
      <c r="J11" s="17">
        <v>3</v>
      </c>
      <c r="K11" s="17">
        <v>8</v>
      </c>
      <c r="L11" s="17">
        <v>9</v>
      </c>
      <c r="M11" s="17">
        <v>3</v>
      </c>
      <c r="N11" s="17">
        <v>10</v>
      </c>
      <c r="O11" s="17">
        <v>6</v>
      </c>
      <c r="P11" s="17">
        <v>4</v>
      </c>
      <c r="Q11" s="17">
        <v>10</v>
      </c>
      <c r="R11" s="17">
        <v>8</v>
      </c>
      <c r="S11" s="17">
        <v>2</v>
      </c>
    </row>
    <row r="12" spans="1:19" ht="46.8" x14ac:dyDescent="0.35">
      <c r="A12" s="64">
        <v>5</v>
      </c>
      <c r="B12" s="69" t="s">
        <v>37</v>
      </c>
      <c r="C12" s="11" t="s">
        <v>42</v>
      </c>
      <c r="D12" s="11">
        <v>25</v>
      </c>
      <c r="E12" s="66">
        <v>14</v>
      </c>
      <c r="F12" s="17">
        <v>10</v>
      </c>
      <c r="G12" s="17">
        <v>1</v>
      </c>
      <c r="H12" s="17">
        <v>12</v>
      </c>
      <c r="I12" s="17">
        <v>9</v>
      </c>
      <c r="J12" s="17">
        <v>4</v>
      </c>
      <c r="K12" s="17">
        <v>9</v>
      </c>
      <c r="L12" s="17">
        <v>13</v>
      </c>
      <c r="M12" s="17">
        <v>3</v>
      </c>
      <c r="N12" s="17">
        <v>13</v>
      </c>
      <c r="O12" s="17">
        <v>7</v>
      </c>
      <c r="P12" s="17">
        <v>5</v>
      </c>
      <c r="Q12" s="17">
        <v>9</v>
      </c>
      <c r="R12" s="17">
        <v>12</v>
      </c>
      <c r="S12" s="17">
        <v>4</v>
      </c>
    </row>
    <row r="13" spans="1:19" ht="23.4" x14ac:dyDescent="0.35">
      <c r="A13" s="79" t="s">
        <v>25</v>
      </c>
      <c r="B13" s="80"/>
      <c r="C13" s="81"/>
      <c r="D13" s="67">
        <f t="shared" ref="D13:S13" si="0">SUM(D8:D12)</f>
        <v>115</v>
      </c>
      <c r="E13" s="21">
        <f t="shared" si="0"/>
        <v>62</v>
      </c>
      <c r="F13" s="21">
        <f t="shared" si="0"/>
        <v>45</v>
      </c>
      <c r="G13" s="21">
        <f t="shared" si="0"/>
        <v>8</v>
      </c>
      <c r="H13" s="21">
        <f t="shared" si="0"/>
        <v>57</v>
      </c>
      <c r="I13" s="21">
        <f t="shared" si="0"/>
        <v>39</v>
      </c>
      <c r="J13" s="21">
        <f t="shared" si="0"/>
        <v>19</v>
      </c>
      <c r="K13" s="21">
        <f t="shared" si="0"/>
        <v>44</v>
      </c>
      <c r="L13" s="21">
        <f t="shared" si="0"/>
        <v>55</v>
      </c>
      <c r="M13" s="21">
        <f t="shared" si="0"/>
        <v>16</v>
      </c>
      <c r="N13" s="21">
        <f t="shared" si="0"/>
        <v>61</v>
      </c>
      <c r="O13" s="21">
        <f t="shared" si="0"/>
        <v>33</v>
      </c>
      <c r="P13" s="21">
        <f t="shared" si="0"/>
        <v>21</v>
      </c>
      <c r="Q13" s="21">
        <f t="shared" si="0"/>
        <v>57</v>
      </c>
      <c r="R13" s="21">
        <f t="shared" si="0"/>
        <v>45</v>
      </c>
      <c r="S13" s="21">
        <f t="shared" si="0"/>
        <v>13</v>
      </c>
    </row>
    <row r="14" spans="1:19" x14ac:dyDescent="0.35">
      <c r="A14" s="89" t="s">
        <v>24</v>
      </c>
      <c r="B14" s="90"/>
      <c r="C14" s="90"/>
      <c r="D14" s="18">
        <f>D13*100/D13</f>
        <v>100</v>
      </c>
      <c r="E14" s="16">
        <f>E13*100/D13</f>
        <v>53.913043478260867</v>
      </c>
      <c r="F14" s="16">
        <f>F13*100/D13</f>
        <v>39.130434782608695</v>
      </c>
      <c r="G14" s="16">
        <f>G13*100/D13</f>
        <v>6.9565217391304346</v>
      </c>
      <c r="H14" s="16">
        <f>H13*100/D13</f>
        <v>49.565217391304351</v>
      </c>
      <c r="I14" s="16">
        <f>I13*100/D13</f>
        <v>33.913043478260867</v>
      </c>
      <c r="J14" s="16">
        <f>J13*100/D13</f>
        <v>16.521739130434781</v>
      </c>
      <c r="K14" s="16">
        <f>K13*100/D13</f>
        <v>38.260869565217391</v>
      </c>
      <c r="L14" s="16">
        <f>L13*100/D13</f>
        <v>47.826086956521742</v>
      </c>
      <c r="M14" s="16">
        <f>M13*100/D13</f>
        <v>13.913043478260869</v>
      </c>
      <c r="N14" s="16">
        <f>N13*100/D13</f>
        <v>53.043478260869563</v>
      </c>
      <c r="O14" s="16">
        <f>O13*100/D13</f>
        <v>28.695652173913043</v>
      </c>
      <c r="P14" s="16">
        <f>P13*100/D13</f>
        <v>18.260869565217391</v>
      </c>
      <c r="Q14" s="16">
        <f>Q13*100/D13</f>
        <v>49.565217391304351</v>
      </c>
      <c r="R14" s="16">
        <f>R13*100/D13</f>
        <v>39.130434782608695</v>
      </c>
      <c r="S14" s="16">
        <f>S13*100/D13</f>
        <v>11.304347826086957</v>
      </c>
    </row>
    <row r="16" spans="1:19" ht="32.25" customHeight="1" x14ac:dyDescent="0.35">
      <c r="B16" s="23" t="s">
        <v>19</v>
      </c>
      <c r="C16" s="14" t="s">
        <v>20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2:24" ht="32.25" customHeight="1" x14ac:dyDescent="0.3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2:24" x14ac:dyDescent="0.35">
      <c r="B18" s="24"/>
    </row>
    <row r="19" spans="2:24" x14ac:dyDescent="0.35">
      <c r="G19" s="19"/>
    </row>
    <row r="20" spans="2:24" x14ac:dyDescent="0.35">
      <c r="G20" s="25"/>
      <c r="T20" s="24"/>
      <c r="U20" s="24"/>
      <c r="V20" s="24"/>
      <c r="X20" s="14"/>
    </row>
    <row r="21" spans="2:24" x14ac:dyDescent="0.35">
      <c r="L21" s="82"/>
      <c r="M21" s="82"/>
      <c r="N21" s="82"/>
      <c r="O21" s="82"/>
      <c r="P21" s="82"/>
    </row>
  </sheetData>
  <sheetProtection insertColumns="0" insertHyperlinks="0" sort="0" autoFilter="0" pivotTables="0"/>
  <dataConsolidate/>
  <mergeCells count="12">
    <mergeCell ref="Q6:S6"/>
    <mergeCell ref="A13:C13"/>
    <mergeCell ref="L21:P21"/>
    <mergeCell ref="A6:A7"/>
    <mergeCell ref="B6:B7"/>
    <mergeCell ref="C6:C7"/>
    <mergeCell ref="D6:D7"/>
    <mergeCell ref="E6:G6"/>
    <mergeCell ref="H6:J6"/>
    <mergeCell ref="K6:M6"/>
    <mergeCell ref="A14:C14"/>
    <mergeCell ref="N6:P6"/>
  </mergeCells>
  <conditionalFormatting sqref="E14:G1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{E6C98A8D-81A3-48EB-9FD4-9537ECA9CB0B}</x14:id>
        </ext>
      </extLst>
    </cfRule>
  </conditionalFormatting>
  <conditionalFormatting sqref="H14:J14">
    <cfRule type="dataBar" priority="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{DCD58092-85E2-479E-880C-601BD565D630}</x14:id>
        </ext>
      </extLst>
    </cfRule>
  </conditionalFormatting>
  <conditionalFormatting sqref="K14:M14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{295EF049-5E09-49AE-ADB7-961C7E72DA8A}</x14:id>
        </ext>
      </extLst>
    </cfRule>
  </conditionalFormatting>
  <conditionalFormatting sqref="N14:P14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{68C0B322-E45E-428C-A070-6CE7177EEE16}</x14:id>
        </ext>
      </extLst>
    </cfRule>
  </conditionalFormatting>
  <conditionalFormatting sqref="Q14:S14">
    <cfRule type="dataBar" priority="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{1864EC1A-83AA-4E19-9BD9-31B8546C7DE1}</x14:id>
        </ext>
      </extLst>
    </cfRule>
  </conditionalFormatting>
  <conditionalFormatting sqref="E13:G13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3:S14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C98A8D-81A3-48EB-9FD4-9537ECA9CB0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E14:G14</xm:sqref>
        </x14:conditionalFormatting>
        <x14:conditionalFormatting xmlns:xm="http://schemas.microsoft.com/office/excel/2006/main">
          <x14:cfRule type="dataBar" id="{DCD58092-85E2-479E-880C-601BD565D63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H14:J14</xm:sqref>
        </x14:conditionalFormatting>
        <x14:conditionalFormatting xmlns:xm="http://schemas.microsoft.com/office/excel/2006/main">
          <x14:cfRule type="dataBar" id="{295EF049-5E09-49AE-ADB7-961C7E72DA8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K14:M14</xm:sqref>
        </x14:conditionalFormatting>
        <x14:conditionalFormatting xmlns:xm="http://schemas.microsoft.com/office/excel/2006/main">
          <x14:cfRule type="dataBar" id="{68C0B322-E45E-428C-A070-6CE7177EEE1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N14:P14</xm:sqref>
        </x14:conditionalFormatting>
        <x14:conditionalFormatting xmlns:xm="http://schemas.microsoft.com/office/excel/2006/main">
          <x14:cfRule type="dataBar" id="{1864EC1A-83AA-4E19-9BD9-31B8546C7DE1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Q14:S14</xm:sqref>
        </x14:conditionalFormatting>
        <x14:conditionalFormatting xmlns:xm="http://schemas.microsoft.com/office/excel/2006/main">
          <x14:cfRule type="iconSet" priority="18" id="{D412C5EA-5812-424A-8F60-C3C4EFB15860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E14:G14</xm:sqref>
        </x14:conditionalFormatting>
        <x14:conditionalFormatting xmlns:xm="http://schemas.microsoft.com/office/excel/2006/main">
          <x14:cfRule type="iconSet" priority="15" id="{7AAE4F77-77A0-40A1-8E45-67DFA2302517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H14:J14</xm:sqref>
        </x14:conditionalFormatting>
        <x14:conditionalFormatting xmlns:xm="http://schemas.microsoft.com/office/excel/2006/main">
          <x14:cfRule type="iconSet" priority="11" id="{02C1A188-9099-4B22-A592-8C7CF8736334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K14:M14</xm:sqref>
        </x14:conditionalFormatting>
        <x14:conditionalFormatting xmlns:xm="http://schemas.microsoft.com/office/excel/2006/main">
          <x14:cfRule type="iconSet" priority="10" id="{646788CC-102C-4A48-B9F0-A8AD226B454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N14:P14</xm:sqref>
        </x14:conditionalFormatting>
        <x14:conditionalFormatting xmlns:xm="http://schemas.microsoft.com/office/excel/2006/main">
          <x14:cfRule type="iconSet" priority="5" id="{1B38CFC6-1600-4DAB-88FD-29FC731AFC9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Q14:S14</xm:sqref>
        </x14:conditionalFormatting>
        <x14:conditionalFormatting xmlns:xm="http://schemas.microsoft.com/office/excel/2006/main">
          <x14:cfRule type="iconSet" priority="4" id="{F5916ED3-1DF7-4998-A540-107A85029EA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E13:G13</xm:sqref>
        </x14:conditionalFormatting>
        <x14:conditionalFormatting xmlns:xm="http://schemas.microsoft.com/office/excel/2006/main">
          <x14:cfRule type="iconSet" priority="3" id="{668AF6FD-E2C2-4BDF-BFD7-73EF1C899F5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H13:S13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zoomScale="60" zoomScaleNormal="60" workbookViewId="0">
      <selection activeCell="O15" sqref="O15"/>
    </sheetView>
  </sheetViews>
  <sheetFormatPr defaultColWidth="9.109375" defaultRowHeight="18" x14ac:dyDescent="0.35"/>
  <cols>
    <col min="1" max="1" width="6" style="15" customWidth="1"/>
    <col min="2" max="2" width="24.33203125" style="15" customWidth="1"/>
    <col min="3" max="3" width="29" style="15" customWidth="1"/>
    <col min="4" max="4" width="17" style="15" customWidth="1"/>
    <col min="5" max="5" width="13.44140625" style="15" customWidth="1"/>
    <col min="6" max="6" width="12.5546875" style="15" customWidth="1"/>
    <col min="7" max="7" width="12.88671875" style="15" customWidth="1"/>
    <col min="8" max="8" width="13" style="15" customWidth="1"/>
    <col min="9" max="9" width="12.44140625" style="15" customWidth="1"/>
    <col min="10" max="10" width="12.6640625" style="15" customWidth="1"/>
    <col min="11" max="11" width="12.109375" style="15" customWidth="1"/>
    <col min="12" max="12" width="12.6640625" style="15" customWidth="1"/>
    <col min="13" max="15" width="12.33203125" style="15" customWidth="1"/>
    <col min="16" max="16" width="12" style="15" customWidth="1"/>
    <col min="17" max="17" width="12.33203125" style="15" customWidth="1"/>
    <col min="18" max="19" width="12.109375" style="15" customWidth="1"/>
    <col min="20" max="16384" width="9.109375" style="15"/>
  </cols>
  <sheetData>
    <row r="1" spans="1:19" ht="37.5" customHeight="1" x14ac:dyDescent="0.4">
      <c r="A1" s="58"/>
      <c r="B1" s="58"/>
      <c r="C1" s="59" t="s">
        <v>61</v>
      </c>
      <c r="D1" s="59"/>
      <c r="E1" s="59"/>
      <c r="F1" s="60"/>
      <c r="G1" s="59"/>
      <c r="H1" s="59"/>
      <c r="I1" s="59"/>
      <c r="J1" s="59"/>
      <c r="K1" s="59"/>
      <c r="L1" s="59"/>
      <c r="M1" s="59"/>
      <c r="N1" s="59"/>
      <c r="O1" s="58"/>
      <c r="P1" s="58"/>
      <c r="Q1" s="58"/>
      <c r="R1" s="58"/>
    </row>
    <row r="2" spans="1:19" ht="21" x14ac:dyDescent="0.4">
      <c r="A2" s="58"/>
      <c r="B2" s="58"/>
      <c r="C2" s="59"/>
      <c r="D2" s="59"/>
      <c r="E2" s="61"/>
      <c r="F2" s="61"/>
      <c r="G2" s="61"/>
      <c r="H2" s="61" t="s">
        <v>31</v>
      </c>
      <c r="I2" s="61"/>
      <c r="J2" s="61"/>
      <c r="K2" s="61"/>
      <c r="L2" s="59"/>
      <c r="M2" s="59"/>
      <c r="N2" s="59"/>
      <c r="O2" s="58"/>
      <c r="P2" s="58"/>
      <c r="Q2" s="58"/>
      <c r="R2" s="58"/>
    </row>
    <row r="3" spans="1:19" ht="21" x14ac:dyDescent="0.4">
      <c r="A3" s="58"/>
      <c r="B3" s="58"/>
      <c r="C3" s="59"/>
      <c r="D3" s="59" t="s">
        <v>30</v>
      </c>
      <c r="E3" s="59"/>
      <c r="F3" s="59"/>
      <c r="G3" s="59"/>
      <c r="H3" s="59"/>
      <c r="I3" s="59"/>
      <c r="J3" s="59"/>
      <c r="K3" s="59"/>
      <c r="L3" s="59"/>
      <c r="M3" s="59"/>
      <c r="N3" s="58"/>
      <c r="O3" s="58"/>
      <c r="P3" s="58"/>
      <c r="Q3" s="58"/>
      <c r="R3" s="58"/>
    </row>
    <row r="4" spans="1:19" ht="21" x14ac:dyDescent="0.4">
      <c r="A4" s="58"/>
      <c r="B4" s="58"/>
      <c r="C4" s="58"/>
      <c r="D4" s="58"/>
      <c r="E4" s="58"/>
      <c r="F4" s="58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8"/>
    </row>
    <row r="5" spans="1:19" ht="41.25" customHeight="1" x14ac:dyDescent="0.4">
      <c r="A5" s="58"/>
      <c r="B5" s="59" t="s">
        <v>60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19" ht="114.75" customHeight="1" x14ac:dyDescent="0.35">
      <c r="A6" s="83" t="s">
        <v>0</v>
      </c>
      <c r="B6" s="84" t="s">
        <v>3</v>
      </c>
      <c r="C6" s="84" t="s">
        <v>4</v>
      </c>
      <c r="D6" s="84" t="s">
        <v>10</v>
      </c>
      <c r="E6" s="86" t="s">
        <v>5</v>
      </c>
      <c r="F6" s="86"/>
      <c r="G6" s="86"/>
      <c r="H6" s="87" t="s">
        <v>8</v>
      </c>
      <c r="I6" s="87"/>
      <c r="J6" s="87"/>
      <c r="K6" s="88" t="s">
        <v>6</v>
      </c>
      <c r="L6" s="88"/>
      <c r="M6" s="88"/>
      <c r="N6" s="91" t="s">
        <v>9</v>
      </c>
      <c r="O6" s="91"/>
      <c r="P6" s="91"/>
      <c r="Q6" s="78" t="s">
        <v>7</v>
      </c>
      <c r="R6" s="78"/>
      <c r="S6" s="78"/>
    </row>
    <row r="7" spans="1:19" ht="72" x14ac:dyDescent="0.35">
      <c r="A7" s="83"/>
      <c r="B7" s="85"/>
      <c r="C7" s="85"/>
      <c r="D7" s="85"/>
      <c r="E7" s="26" t="s">
        <v>16</v>
      </c>
      <c r="F7" s="26" t="s">
        <v>17</v>
      </c>
      <c r="G7" s="26" t="s">
        <v>18</v>
      </c>
      <c r="H7" s="27" t="s">
        <v>16</v>
      </c>
      <c r="I7" s="27" t="s">
        <v>17</v>
      </c>
      <c r="J7" s="27" t="s">
        <v>18</v>
      </c>
      <c r="K7" s="28" t="s">
        <v>16</v>
      </c>
      <c r="L7" s="28" t="s">
        <v>17</v>
      </c>
      <c r="M7" s="28" t="s">
        <v>18</v>
      </c>
      <c r="N7" s="29" t="s">
        <v>16</v>
      </c>
      <c r="O7" s="29" t="s">
        <v>17</v>
      </c>
      <c r="P7" s="29" t="s">
        <v>18</v>
      </c>
      <c r="Q7" s="30" t="s">
        <v>16</v>
      </c>
      <c r="R7" s="30" t="s">
        <v>17</v>
      </c>
      <c r="S7" s="30" t="s">
        <v>18</v>
      </c>
    </row>
    <row r="8" spans="1:19" ht="72" x14ac:dyDescent="0.35">
      <c r="A8" s="64">
        <v>1</v>
      </c>
      <c r="B8" s="68" t="s">
        <v>43</v>
      </c>
      <c r="C8" s="22" t="s">
        <v>47</v>
      </c>
      <c r="D8" s="11">
        <v>25</v>
      </c>
      <c r="E8" s="66">
        <v>14</v>
      </c>
      <c r="F8" s="17">
        <v>10</v>
      </c>
      <c r="G8" s="17">
        <v>1</v>
      </c>
      <c r="H8" s="17">
        <v>9</v>
      </c>
      <c r="I8" s="17">
        <v>15</v>
      </c>
      <c r="J8" s="17">
        <v>1</v>
      </c>
      <c r="K8" s="17">
        <v>21</v>
      </c>
      <c r="L8" s="17">
        <v>4</v>
      </c>
      <c r="M8" s="17">
        <v>0</v>
      </c>
      <c r="N8" s="17">
        <v>12</v>
      </c>
      <c r="O8" s="17">
        <v>12</v>
      </c>
      <c r="P8" s="17">
        <v>1</v>
      </c>
      <c r="Q8" s="17">
        <v>13</v>
      </c>
      <c r="R8" s="17">
        <v>11</v>
      </c>
      <c r="S8" s="17">
        <v>1</v>
      </c>
    </row>
    <row r="9" spans="1:19" ht="72" x14ac:dyDescent="0.35">
      <c r="A9" s="64">
        <v>2</v>
      </c>
      <c r="B9" s="68" t="s">
        <v>44</v>
      </c>
      <c r="C9" s="22" t="s">
        <v>48</v>
      </c>
      <c r="D9" s="11">
        <v>25</v>
      </c>
      <c r="E9" s="66">
        <v>15</v>
      </c>
      <c r="F9" s="17">
        <v>9</v>
      </c>
      <c r="G9" s="17">
        <v>1</v>
      </c>
      <c r="H9" s="17">
        <v>9</v>
      </c>
      <c r="I9" s="17">
        <v>13</v>
      </c>
      <c r="J9" s="17">
        <v>3</v>
      </c>
      <c r="K9" s="17">
        <v>17</v>
      </c>
      <c r="L9" s="17">
        <v>7</v>
      </c>
      <c r="M9" s="17">
        <v>1</v>
      </c>
      <c r="N9" s="17">
        <v>14</v>
      </c>
      <c r="O9" s="17">
        <v>10</v>
      </c>
      <c r="P9" s="17">
        <v>1</v>
      </c>
      <c r="Q9" s="17">
        <v>14</v>
      </c>
      <c r="R9" s="17">
        <v>10</v>
      </c>
      <c r="S9" s="17">
        <v>1</v>
      </c>
    </row>
    <row r="10" spans="1:19" ht="72" x14ac:dyDescent="0.35">
      <c r="A10" s="64">
        <v>3</v>
      </c>
      <c r="B10" s="68" t="s">
        <v>45</v>
      </c>
      <c r="C10" s="22" t="s">
        <v>49</v>
      </c>
      <c r="D10" s="11">
        <v>20</v>
      </c>
      <c r="E10" s="66">
        <v>7</v>
      </c>
      <c r="F10" s="17">
        <v>10</v>
      </c>
      <c r="G10" s="17">
        <v>3</v>
      </c>
      <c r="H10" s="17">
        <v>8</v>
      </c>
      <c r="I10" s="17">
        <v>10</v>
      </c>
      <c r="J10" s="17">
        <v>2</v>
      </c>
      <c r="K10" s="17">
        <v>8</v>
      </c>
      <c r="L10" s="17">
        <v>10</v>
      </c>
      <c r="M10" s="17">
        <v>2</v>
      </c>
      <c r="N10" s="17">
        <v>8</v>
      </c>
      <c r="O10" s="17">
        <v>11</v>
      </c>
      <c r="P10" s="17">
        <v>1</v>
      </c>
      <c r="Q10" s="17">
        <v>7</v>
      </c>
      <c r="R10" s="17">
        <v>11</v>
      </c>
      <c r="S10" s="17">
        <v>2</v>
      </c>
    </row>
    <row r="11" spans="1:19" ht="54" x14ac:dyDescent="0.35">
      <c r="A11" s="64">
        <v>4</v>
      </c>
      <c r="B11" s="68" t="s">
        <v>46</v>
      </c>
      <c r="C11" s="22" t="s">
        <v>50</v>
      </c>
      <c r="D11" s="11">
        <v>25</v>
      </c>
      <c r="E11" s="66">
        <v>14</v>
      </c>
      <c r="F11" s="17">
        <v>8</v>
      </c>
      <c r="G11" s="17">
        <v>3</v>
      </c>
      <c r="H11" s="17">
        <v>13</v>
      </c>
      <c r="I11" s="17">
        <v>8</v>
      </c>
      <c r="J11" s="17">
        <v>4</v>
      </c>
      <c r="K11" s="17">
        <v>16</v>
      </c>
      <c r="L11" s="17">
        <v>6</v>
      </c>
      <c r="M11" s="17">
        <v>3</v>
      </c>
      <c r="N11" s="17">
        <v>14</v>
      </c>
      <c r="O11" s="17">
        <v>8</v>
      </c>
      <c r="P11" s="17">
        <v>3</v>
      </c>
      <c r="Q11" s="17">
        <v>15</v>
      </c>
      <c r="R11" s="17">
        <v>7</v>
      </c>
      <c r="S11" s="17">
        <v>3</v>
      </c>
    </row>
    <row r="12" spans="1:19" ht="18.75" customHeight="1" x14ac:dyDescent="0.35">
      <c r="A12" s="79" t="s">
        <v>22</v>
      </c>
      <c r="B12" s="80"/>
      <c r="C12" s="81"/>
      <c r="D12" s="67">
        <f t="shared" ref="D12:S12" si="0">SUM(D8:D11)</f>
        <v>95</v>
      </c>
      <c r="E12" s="65">
        <f t="shared" si="0"/>
        <v>50</v>
      </c>
      <c r="F12" s="65">
        <f t="shared" si="0"/>
        <v>37</v>
      </c>
      <c r="G12" s="65">
        <f t="shared" si="0"/>
        <v>8</v>
      </c>
      <c r="H12" s="65">
        <f t="shared" si="0"/>
        <v>39</v>
      </c>
      <c r="I12" s="65">
        <f t="shared" si="0"/>
        <v>46</v>
      </c>
      <c r="J12" s="65">
        <f t="shared" si="0"/>
        <v>10</v>
      </c>
      <c r="K12" s="65">
        <f t="shared" si="0"/>
        <v>62</v>
      </c>
      <c r="L12" s="65">
        <f t="shared" si="0"/>
        <v>27</v>
      </c>
      <c r="M12" s="65">
        <f t="shared" si="0"/>
        <v>6</v>
      </c>
      <c r="N12" s="65">
        <f t="shared" si="0"/>
        <v>48</v>
      </c>
      <c r="O12" s="65">
        <f t="shared" si="0"/>
        <v>41</v>
      </c>
      <c r="P12" s="65">
        <f t="shared" si="0"/>
        <v>6</v>
      </c>
      <c r="Q12" s="65">
        <f t="shared" si="0"/>
        <v>49</v>
      </c>
      <c r="R12" s="65">
        <f t="shared" si="0"/>
        <v>39</v>
      </c>
      <c r="S12" s="65">
        <f t="shared" si="0"/>
        <v>7</v>
      </c>
    </row>
    <row r="13" spans="1:19" x14ac:dyDescent="0.35">
      <c r="A13" s="89" t="s">
        <v>23</v>
      </c>
      <c r="B13" s="90"/>
      <c r="C13" s="90"/>
      <c r="D13" s="18">
        <f>D12*100/D12</f>
        <v>100</v>
      </c>
      <c r="E13" s="16">
        <f>E12*100/D12</f>
        <v>52.631578947368418</v>
      </c>
      <c r="F13" s="16">
        <f>F12*100/D12</f>
        <v>38.94736842105263</v>
      </c>
      <c r="G13" s="16">
        <f>G12*100/D12</f>
        <v>8.4210526315789469</v>
      </c>
      <c r="H13" s="16">
        <f>H12*100/D12</f>
        <v>41.05263157894737</v>
      </c>
      <c r="I13" s="16">
        <f>I12*100/D12</f>
        <v>48.421052631578945</v>
      </c>
      <c r="J13" s="16">
        <f>J12*100/D12</f>
        <v>10.526315789473685</v>
      </c>
      <c r="K13" s="16">
        <f>K12*100/D12</f>
        <v>65.263157894736835</v>
      </c>
      <c r="L13" s="16">
        <f>L12*100/D12</f>
        <v>28.421052631578949</v>
      </c>
      <c r="M13" s="16">
        <f>M12*100/D12</f>
        <v>6.3157894736842106</v>
      </c>
      <c r="N13" s="16">
        <f>N12*100/D12</f>
        <v>50.526315789473685</v>
      </c>
      <c r="O13" s="16">
        <f>O12*100/D12</f>
        <v>43.157894736842103</v>
      </c>
      <c r="P13" s="16">
        <f>P12*100/D12</f>
        <v>6.3157894736842106</v>
      </c>
      <c r="Q13" s="16">
        <f>Q12*100/D12</f>
        <v>51.578947368421055</v>
      </c>
      <c r="R13" s="16">
        <f>R12*100/D12</f>
        <v>41.05263157894737</v>
      </c>
      <c r="S13" s="16">
        <f>S12*100/D12</f>
        <v>7.3684210526315788</v>
      </c>
    </row>
    <row r="15" spans="1:19" ht="112.5" customHeight="1" x14ac:dyDescent="0.35"/>
    <row r="16" spans="1:19" ht="77.25" customHeight="1" x14ac:dyDescent="0.35"/>
  </sheetData>
  <sheetProtection algorithmName="SHA-512" hashValue="aiRga82gKUxdPYLEQkM6g2h5arqLUr41Exf2zwwUfoPXn7OqSA7OJloF/lOot3maNyi1zdecEY4gaiojnA/QAw==" saltValue="ua7+fVsfNMoBg8VDjdMD/g==" spinCount="100000" sheet="1" formatCells="0" formatColumns="0" formatRows="0" insertColumns="0" insertRows="0" insertHyperlinks="0" deleteColumns="0" deleteRows="0" sort="0" autoFilter="0" pivotTables="0"/>
  <mergeCells count="11">
    <mergeCell ref="A13:C13"/>
    <mergeCell ref="H6:J6"/>
    <mergeCell ref="K6:M6"/>
    <mergeCell ref="N6:P6"/>
    <mergeCell ref="Q6:S6"/>
    <mergeCell ref="A12:C12"/>
    <mergeCell ref="A6:A7"/>
    <mergeCell ref="B6:B7"/>
    <mergeCell ref="C6:C7"/>
    <mergeCell ref="D6:D7"/>
    <mergeCell ref="E6:G6"/>
  </mergeCells>
  <conditionalFormatting sqref="E13:G13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{E28B9480-8B99-44DC-BC6B-4418BE99B1BF}</x14:id>
        </ext>
      </extLst>
    </cfRule>
  </conditionalFormatting>
  <conditionalFormatting sqref="H13:J1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{8BFEDE46-4A36-48D2-84C3-7F7E5BB0CE2C}</x14:id>
        </ext>
      </extLst>
    </cfRule>
  </conditionalFormatting>
  <conditionalFormatting sqref="K13:M13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{D8E298C7-35C7-4321-A63F-D7F641F4C327}</x14:id>
        </ext>
      </extLst>
    </cfRule>
  </conditionalFormatting>
  <conditionalFormatting sqref="N13:P13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{DCD19613-C0CD-4552-99D7-E81737959C16}</x14:id>
        </ext>
      </extLst>
    </cfRule>
  </conditionalFormatting>
  <conditionalFormatting sqref="Q13:S13">
    <cfRule type="dataBar" priority="3">
      <dataBar>
        <cfvo type="percentile" val="10"/>
        <cfvo type="percentile" val="90"/>
        <color rgb="FFD6007B"/>
      </dataBar>
      <extLst>
        <ext xmlns:x14="http://schemas.microsoft.com/office/spreadsheetml/2009/9/main" uri="{B025F937-C7B1-47D3-B67F-A62EFF666E3E}">
          <x14:id>{64537335-66FC-4557-8359-5674CC19D272}</x14:id>
        </ext>
      </extLst>
    </cfRule>
    <cfRule type="dataBar" priority="5">
      <dataBar>
        <cfvo type="min"/>
        <cfvo type="max"/>
        <color rgb="FFFF99FF"/>
      </dataBar>
      <extLst>
        <ext xmlns:x14="http://schemas.microsoft.com/office/spreadsheetml/2009/9/main" uri="{B025F937-C7B1-47D3-B67F-A62EFF666E3E}">
          <x14:id>{4EBE708E-2FEC-4348-B89D-EE68F0597DF5}</x14:id>
        </ext>
      </extLst>
    </cfRule>
    <cfRule type="dataBar" priority="6">
      <dataBar>
        <cfvo type="min"/>
        <cfvo type="max"/>
        <color rgb="FFFF99FF"/>
      </dataBar>
      <extLst>
        <ext xmlns:x14="http://schemas.microsoft.com/office/spreadsheetml/2009/9/main" uri="{B025F937-C7B1-47D3-B67F-A62EFF666E3E}">
          <x14:id>{9C9EE8F7-A26E-494E-9622-CC61E897296B}</x14:id>
        </ext>
      </extLst>
    </cfRule>
  </conditionalFormatting>
  <conditionalFormatting sqref="E12:S13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8B9480-8B99-44DC-BC6B-4418BE99B1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E13:G13</xm:sqref>
        </x14:conditionalFormatting>
        <x14:conditionalFormatting xmlns:xm="http://schemas.microsoft.com/office/excel/2006/main">
          <x14:cfRule type="dataBar" id="{8BFEDE46-4A36-48D2-84C3-7F7E5BB0CE2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H13:J13</xm:sqref>
        </x14:conditionalFormatting>
        <x14:conditionalFormatting xmlns:xm="http://schemas.microsoft.com/office/excel/2006/main">
          <x14:cfRule type="dataBar" id="{D8E298C7-35C7-4321-A63F-D7F641F4C32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K13:M13</xm:sqref>
        </x14:conditionalFormatting>
        <x14:conditionalFormatting xmlns:xm="http://schemas.microsoft.com/office/excel/2006/main">
          <x14:cfRule type="dataBar" id="{DCD19613-C0CD-4552-99D7-E81737959C1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N13:P13</xm:sqref>
        </x14:conditionalFormatting>
        <x14:conditionalFormatting xmlns:xm="http://schemas.microsoft.com/office/excel/2006/main">
          <x14:cfRule type="dataBar" id="{64537335-66FC-4557-8359-5674CC19D272}">
            <x14:dataBar minLength="0" maxLength="100" border="1" negativeBarBorderColorSameAsPositive="0">
              <x14:cfvo type="percentile">
                <xm:f>10</xm:f>
              </x14:cfvo>
              <x14:cfvo type="percentile">
                <xm:f>90</xm:f>
              </x14:cfvo>
              <x14:borderColor rgb="FFD6007B"/>
              <x14:negativeFillColor rgb="FFFF0000"/>
              <x14:negativeBorderColor rgb="FFFF0000"/>
              <x14:axisColor rgb="FF000000"/>
            </x14:dataBar>
          </x14:cfRule>
          <x14:cfRule type="dataBar" id="{4EBE708E-2FEC-4348-B89D-EE68F0597DF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C9EE8F7-A26E-494E-9622-CC61E89729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Q13:S13</xm:sqref>
        </x14:conditionalFormatting>
        <x14:conditionalFormatting xmlns:xm="http://schemas.microsoft.com/office/excel/2006/main">
          <x14:cfRule type="iconSet" priority="14" id="{617A5410-869F-4EB7-BA1C-AACECBCE4FF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E13:G13</xm:sqref>
        </x14:conditionalFormatting>
        <x14:conditionalFormatting xmlns:xm="http://schemas.microsoft.com/office/excel/2006/main">
          <x14:cfRule type="iconSet" priority="12" id="{E5B1170F-A615-4A1D-80A4-FEB47FD4CADF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H13:J13</xm:sqref>
        </x14:conditionalFormatting>
        <x14:conditionalFormatting xmlns:xm="http://schemas.microsoft.com/office/excel/2006/main">
          <x14:cfRule type="iconSet" priority="11" id="{EF8CE6A4-B365-4670-9F84-202AE5BE4200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K13:M13</xm:sqref>
        </x14:conditionalFormatting>
        <x14:conditionalFormatting xmlns:xm="http://schemas.microsoft.com/office/excel/2006/main">
          <x14:cfRule type="iconSet" priority="9" id="{CA8A19C6-0B05-4F86-A6C1-367C1704B0E4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N13:P13</xm:sqref>
        </x14:conditionalFormatting>
        <x14:conditionalFormatting xmlns:xm="http://schemas.microsoft.com/office/excel/2006/main">
          <x14:cfRule type="iconSet" priority="7" id="{FD541DF0-C688-4618-A59A-60C7574657B4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Q13:S13</xm:sqref>
        </x14:conditionalFormatting>
        <x14:conditionalFormatting xmlns:xm="http://schemas.microsoft.com/office/excel/2006/main">
          <x14:cfRule type="iconSet" priority="2" id="{F9F59321-857D-4F04-8764-C0ABFC50B2E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E12:S12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A7" zoomScale="70" zoomScaleNormal="70" workbookViewId="0">
      <selection activeCell="E9" sqref="E9"/>
    </sheetView>
  </sheetViews>
  <sheetFormatPr defaultColWidth="9.109375" defaultRowHeight="18" x14ac:dyDescent="0.35"/>
  <cols>
    <col min="1" max="1" width="6.44140625" style="15" customWidth="1"/>
    <col min="2" max="2" width="26.6640625" style="15" customWidth="1"/>
    <col min="3" max="3" width="22.88671875" style="15" customWidth="1"/>
    <col min="4" max="4" width="12.6640625" style="15" customWidth="1"/>
    <col min="5" max="5" width="11.6640625" style="15" customWidth="1"/>
    <col min="6" max="7" width="11.88671875" style="15" customWidth="1"/>
    <col min="8" max="8" width="12" style="15" customWidth="1"/>
    <col min="9" max="9" width="13.88671875" style="15" customWidth="1"/>
    <col min="10" max="10" width="11.6640625" style="15" customWidth="1"/>
    <col min="11" max="11" width="11.88671875" style="15" customWidth="1"/>
    <col min="12" max="12" width="13.109375" style="15" customWidth="1"/>
    <col min="13" max="13" width="11.44140625" style="15" customWidth="1"/>
    <col min="14" max="14" width="12" style="15" customWidth="1"/>
    <col min="15" max="15" width="11.88671875" style="15" customWidth="1"/>
    <col min="16" max="16" width="11.5546875" style="15" customWidth="1"/>
    <col min="17" max="17" width="12.109375" style="15" customWidth="1"/>
    <col min="18" max="18" width="12" style="15" customWidth="1"/>
    <col min="19" max="19" width="11.44140625" style="15" customWidth="1"/>
    <col min="20" max="16384" width="9.109375" style="15"/>
  </cols>
  <sheetData>
    <row r="1" spans="1:19" ht="35.25" customHeight="1" x14ac:dyDescent="0.4">
      <c r="A1" s="58"/>
      <c r="B1" s="59" t="s">
        <v>62</v>
      </c>
      <c r="C1" s="59"/>
      <c r="D1" s="59"/>
      <c r="E1" s="60"/>
      <c r="F1" s="59"/>
      <c r="G1" s="59"/>
      <c r="H1" s="59"/>
      <c r="I1" s="59"/>
      <c r="J1" s="59"/>
      <c r="K1" s="59"/>
      <c r="L1" s="59"/>
      <c r="M1" s="59"/>
      <c r="N1" s="58"/>
      <c r="O1" s="58"/>
      <c r="P1" s="58"/>
      <c r="Q1" s="58"/>
      <c r="R1" s="58"/>
    </row>
    <row r="2" spans="1:19" ht="21" x14ac:dyDescent="0.4">
      <c r="A2" s="58"/>
      <c r="B2" s="58"/>
      <c r="C2" s="59"/>
      <c r="D2" s="59"/>
      <c r="E2" s="61"/>
      <c r="F2" s="61"/>
      <c r="G2" s="61"/>
      <c r="H2" s="61" t="s">
        <v>31</v>
      </c>
      <c r="I2" s="61"/>
      <c r="J2" s="61"/>
      <c r="K2" s="61"/>
      <c r="L2" s="59"/>
      <c r="M2" s="59"/>
      <c r="N2" s="59"/>
      <c r="O2" s="58"/>
      <c r="P2" s="58"/>
      <c r="Q2" s="58"/>
      <c r="R2" s="58"/>
      <c r="S2" s="58"/>
    </row>
    <row r="3" spans="1:19" ht="21" x14ac:dyDescent="0.4">
      <c r="A3" s="58"/>
      <c r="B3" s="58"/>
      <c r="C3" s="59"/>
      <c r="D3" s="59" t="s">
        <v>30</v>
      </c>
      <c r="E3" s="59"/>
      <c r="F3" s="59"/>
      <c r="G3" s="59"/>
      <c r="H3" s="59"/>
      <c r="I3" s="59"/>
      <c r="J3" s="59"/>
      <c r="K3" s="59"/>
      <c r="L3" s="59"/>
      <c r="M3" s="59"/>
      <c r="N3" s="58"/>
      <c r="O3" s="58"/>
      <c r="P3" s="58"/>
      <c r="Q3" s="58"/>
      <c r="R3" s="58"/>
      <c r="S3" s="58"/>
    </row>
    <row r="4" spans="1:19" ht="21" x14ac:dyDescent="0.4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8"/>
      <c r="O4" s="58"/>
      <c r="P4" s="58"/>
      <c r="Q4" s="58"/>
      <c r="R4" s="58"/>
      <c r="S4" s="58"/>
    </row>
    <row r="5" spans="1:19" ht="35.25" customHeight="1" x14ac:dyDescent="0.4">
      <c r="A5" s="58"/>
      <c r="B5" s="59" t="s">
        <v>60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19" ht="83.25" customHeight="1" x14ac:dyDescent="0.35">
      <c r="A6" s="83" t="s">
        <v>0</v>
      </c>
      <c r="B6" s="84" t="s">
        <v>3</v>
      </c>
      <c r="C6" s="84" t="s">
        <v>4</v>
      </c>
      <c r="D6" s="84" t="s">
        <v>10</v>
      </c>
      <c r="E6" s="86" t="s">
        <v>5</v>
      </c>
      <c r="F6" s="86"/>
      <c r="G6" s="86"/>
      <c r="H6" s="87" t="s">
        <v>8</v>
      </c>
      <c r="I6" s="87"/>
      <c r="J6" s="87"/>
      <c r="K6" s="88" t="s">
        <v>6</v>
      </c>
      <c r="L6" s="88"/>
      <c r="M6" s="88"/>
      <c r="N6" s="91" t="s">
        <v>9</v>
      </c>
      <c r="O6" s="91"/>
      <c r="P6" s="91"/>
      <c r="Q6" s="78" t="s">
        <v>7</v>
      </c>
      <c r="R6" s="78"/>
      <c r="S6" s="78"/>
    </row>
    <row r="7" spans="1:19" ht="126.75" customHeight="1" x14ac:dyDescent="0.35">
      <c r="A7" s="83"/>
      <c r="B7" s="85"/>
      <c r="C7" s="85"/>
      <c r="D7" s="85"/>
      <c r="E7" s="26" t="s">
        <v>16</v>
      </c>
      <c r="F7" s="26" t="s">
        <v>17</v>
      </c>
      <c r="G7" s="26" t="s">
        <v>18</v>
      </c>
      <c r="H7" s="27" t="s">
        <v>16</v>
      </c>
      <c r="I7" s="27" t="s">
        <v>17</v>
      </c>
      <c r="J7" s="27" t="s">
        <v>18</v>
      </c>
      <c r="K7" s="28" t="s">
        <v>16</v>
      </c>
      <c r="L7" s="28" t="s">
        <v>17</v>
      </c>
      <c r="M7" s="28" t="s">
        <v>18</v>
      </c>
      <c r="N7" s="29" t="s">
        <v>16</v>
      </c>
      <c r="O7" s="29" t="s">
        <v>17</v>
      </c>
      <c r="P7" s="29" t="s">
        <v>18</v>
      </c>
      <c r="Q7" s="30" t="s">
        <v>16</v>
      </c>
      <c r="R7" s="30" t="s">
        <v>17</v>
      </c>
      <c r="S7" s="30" t="s">
        <v>18</v>
      </c>
    </row>
    <row r="8" spans="1:19" ht="72" x14ac:dyDescent="0.35">
      <c r="A8" s="64">
        <v>1</v>
      </c>
      <c r="B8" s="68" t="s">
        <v>51</v>
      </c>
      <c r="C8" s="22" t="s">
        <v>54</v>
      </c>
      <c r="D8" s="68">
        <v>25</v>
      </c>
      <c r="E8" s="66">
        <v>16</v>
      </c>
      <c r="F8" s="17">
        <v>8</v>
      </c>
      <c r="G8" s="17">
        <v>1</v>
      </c>
      <c r="H8" s="17">
        <v>10</v>
      </c>
      <c r="I8" s="17">
        <v>12</v>
      </c>
      <c r="J8" s="17">
        <v>3</v>
      </c>
      <c r="K8" s="17">
        <v>14</v>
      </c>
      <c r="L8" s="17">
        <v>9</v>
      </c>
      <c r="M8" s="17">
        <v>2</v>
      </c>
      <c r="N8" s="17">
        <v>11</v>
      </c>
      <c r="O8" s="17">
        <v>12</v>
      </c>
      <c r="P8" s="17">
        <v>2</v>
      </c>
      <c r="Q8" s="17">
        <v>14</v>
      </c>
      <c r="R8" s="17">
        <v>10</v>
      </c>
      <c r="S8" s="17">
        <v>1</v>
      </c>
    </row>
    <row r="9" spans="1:19" ht="72" x14ac:dyDescent="0.35">
      <c r="A9" s="64">
        <v>2</v>
      </c>
      <c r="B9" s="68" t="s">
        <v>52</v>
      </c>
      <c r="C9" s="22" t="s">
        <v>55</v>
      </c>
      <c r="D9" s="68">
        <v>20</v>
      </c>
      <c r="E9" s="66">
        <v>15</v>
      </c>
      <c r="F9" s="17">
        <v>4</v>
      </c>
      <c r="G9" s="17">
        <v>1</v>
      </c>
      <c r="H9" s="17">
        <v>10</v>
      </c>
      <c r="I9" s="17">
        <v>7</v>
      </c>
      <c r="J9" s="17">
        <v>3</v>
      </c>
      <c r="K9" s="17">
        <v>10</v>
      </c>
      <c r="L9" s="17">
        <v>8</v>
      </c>
      <c r="M9" s="17">
        <v>2</v>
      </c>
      <c r="N9" s="17">
        <v>10</v>
      </c>
      <c r="O9" s="17">
        <v>7</v>
      </c>
      <c r="P9" s="17">
        <v>3</v>
      </c>
      <c r="Q9" s="17">
        <v>10</v>
      </c>
      <c r="R9" s="17">
        <v>7</v>
      </c>
      <c r="S9" s="17">
        <v>3</v>
      </c>
    </row>
    <row r="10" spans="1:19" ht="90" x14ac:dyDescent="0.35">
      <c r="A10" s="64">
        <v>3</v>
      </c>
      <c r="B10" s="68" t="s">
        <v>53</v>
      </c>
      <c r="C10" s="22" t="s">
        <v>56</v>
      </c>
      <c r="D10" s="68">
        <v>25</v>
      </c>
      <c r="E10" s="66">
        <v>11</v>
      </c>
      <c r="F10" s="17">
        <v>11</v>
      </c>
      <c r="G10" s="17">
        <v>3</v>
      </c>
      <c r="H10" s="17">
        <v>6</v>
      </c>
      <c r="I10" s="17">
        <v>16</v>
      </c>
      <c r="J10" s="17">
        <v>3</v>
      </c>
      <c r="K10" s="17">
        <v>7</v>
      </c>
      <c r="L10" s="17">
        <v>15</v>
      </c>
      <c r="M10" s="17">
        <v>3</v>
      </c>
      <c r="N10" s="17">
        <v>7</v>
      </c>
      <c r="O10" s="17">
        <v>18</v>
      </c>
      <c r="P10" s="17">
        <v>0</v>
      </c>
      <c r="Q10" s="17">
        <v>5</v>
      </c>
      <c r="R10" s="17">
        <v>17</v>
      </c>
      <c r="S10" s="17">
        <v>3</v>
      </c>
    </row>
    <row r="11" spans="1:19" ht="44.25" customHeight="1" x14ac:dyDescent="0.35">
      <c r="A11" s="79" t="s">
        <v>26</v>
      </c>
      <c r="B11" s="80"/>
      <c r="C11" s="81"/>
      <c r="D11" s="67">
        <f>SUM(D7:D10)</f>
        <v>70</v>
      </c>
      <c r="E11" s="31">
        <f t="shared" ref="E11:S11" si="0">SUM(E7:E10)</f>
        <v>42</v>
      </c>
      <c r="F11" s="31">
        <f t="shared" si="0"/>
        <v>23</v>
      </c>
      <c r="G11" s="31">
        <f t="shared" si="0"/>
        <v>5</v>
      </c>
      <c r="H11" s="31">
        <f t="shared" si="0"/>
        <v>26</v>
      </c>
      <c r="I11" s="31">
        <f t="shared" si="0"/>
        <v>35</v>
      </c>
      <c r="J11" s="31">
        <f t="shared" si="0"/>
        <v>9</v>
      </c>
      <c r="K11" s="31">
        <f t="shared" si="0"/>
        <v>31</v>
      </c>
      <c r="L11" s="31">
        <f t="shared" si="0"/>
        <v>32</v>
      </c>
      <c r="M11" s="31">
        <f t="shared" si="0"/>
        <v>7</v>
      </c>
      <c r="N11" s="31">
        <f t="shared" si="0"/>
        <v>28</v>
      </c>
      <c r="O11" s="31">
        <f t="shared" si="0"/>
        <v>37</v>
      </c>
      <c r="P11" s="31">
        <f t="shared" si="0"/>
        <v>5</v>
      </c>
      <c r="Q11" s="31">
        <f t="shared" si="0"/>
        <v>29</v>
      </c>
      <c r="R11" s="31">
        <f t="shared" si="0"/>
        <v>34</v>
      </c>
      <c r="S11" s="31">
        <f t="shared" si="0"/>
        <v>7</v>
      </c>
    </row>
    <row r="12" spans="1:19" ht="39.75" customHeight="1" x14ac:dyDescent="0.35">
      <c r="A12" s="89" t="s">
        <v>27</v>
      </c>
      <c r="B12" s="90"/>
      <c r="C12" s="90"/>
      <c r="D12" s="18">
        <f>D11*100/D11</f>
        <v>100</v>
      </c>
      <c r="E12" s="16">
        <f>E11*100/D11</f>
        <v>60</v>
      </c>
      <c r="F12" s="16">
        <f>F11*100/D11</f>
        <v>32.857142857142854</v>
      </c>
      <c r="G12" s="16">
        <f>G11*100/D11</f>
        <v>7.1428571428571432</v>
      </c>
      <c r="H12" s="16">
        <f>H11*100/D11</f>
        <v>37.142857142857146</v>
      </c>
      <c r="I12" s="16">
        <f>I11*100/D11</f>
        <v>50</v>
      </c>
      <c r="J12" s="16">
        <f>J11*100/D11</f>
        <v>12.857142857142858</v>
      </c>
      <c r="K12" s="16">
        <f>K11*100/D11</f>
        <v>44.285714285714285</v>
      </c>
      <c r="L12" s="16">
        <f>L11*100/D11</f>
        <v>45.714285714285715</v>
      </c>
      <c r="M12" s="16">
        <f>M11*100/D11</f>
        <v>10</v>
      </c>
      <c r="N12" s="16">
        <f>N11*100/D11</f>
        <v>40</v>
      </c>
      <c r="O12" s="16">
        <f>O11*100/D11</f>
        <v>52.857142857142854</v>
      </c>
      <c r="P12" s="16">
        <f>P11*100/D11</f>
        <v>7.1428571428571432</v>
      </c>
      <c r="Q12" s="16">
        <f>Q11*100/D11</f>
        <v>41.428571428571431</v>
      </c>
      <c r="R12" s="16">
        <f>R11*100/D11</f>
        <v>48.571428571428569</v>
      </c>
      <c r="S12" s="16">
        <f>S11*100/D11</f>
        <v>10</v>
      </c>
    </row>
    <row r="13" spans="1:19" x14ac:dyDescent="0.35">
      <c r="A13" s="25"/>
    </row>
  </sheetData>
  <sheetProtection insertColumns="0" insertRows="0" insertHyperlinks="0" sort="0" autoFilter="0" pivotTables="0"/>
  <mergeCells count="11">
    <mergeCell ref="A12:C12"/>
    <mergeCell ref="N6:P6"/>
    <mergeCell ref="Q6:S6"/>
    <mergeCell ref="A11:C11"/>
    <mergeCell ref="A6:A7"/>
    <mergeCell ref="B6:B7"/>
    <mergeCell ref="C6:C7"/>
    <mergeCell ref="D6:D7"/>
    <mergeCell ref="E6:G6"/>
    <mergeCell ref="H6:J6"/>
    <mergeCell ref="K6:M6"/>
  </mergeCells>
  <conditionalFormatting sqref="E12:G12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{C7CFCD2A-4343-41E7-AFB0-854E6DEB3A53}</x14:id>
        </ext>
      </extLst>
    </cfRule>
  </conditionalFormatting>
  <conditionalFormatting sqref="H12:J12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{6767C3F2-32D4-49A1-8BE2-563C7A196095}</x14:id>
        </ext>
      </extLst>
    </cfRule>
  </conditionalFormatting>
  <conditionalFormatting sqref="K12:M12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{2688EB61-6E4D-46D9-9BDB-EA33A517BEDB}</x14:id>
        </ext>
      </extLst>
    </cfRule>
  </conditionalFormatting>
  <conditionalFormatting sqref="N12:P12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{BE704C80-FCC9-4090-81A0-DD40CE08A1C3}</x14:id>
        </ext>
      </extLst>
    </cfRule>
  </conditionalFormatting>
  <conditionalFormatting sqref="Q12:S12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{C4BCA56D-A0EA-4F8C-98E0-531BB1608D39}</x14:id>
        </ext>
      </extLst>
    </cfRule>
  </conditionalFormatting>
  <conditionalFormatting sqref="E11:S12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CFCD2A-4343-41E7-AFB0-854E6DEB3A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E12:G12</xm:sqref>
        </x14:conditionalFormatting>
        <x14:conditionalFormatting xmlns:xm="http://schemas.microsoft.com/office/excel/2006/main">
          <x14:cfRule type="dataBar" id="{6767C3F2-32D4-49A1-8BE2-563C7A19609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H12:J12</xm:sqref>
        </x14:conditionalFormatting>
        <x14:conditionalFormatting xmlns:xm="http://schemas.microsoft.com/office/excel/2006/main">
          <x14:cfRule type="dataBar" id="{2688EB61-6E4D-46D9-9BDB-EA33A517BED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K12:M12</xm:sqref>
        </x14:conditionalFormatting>
        <x14:conditionalFormatting xmlns:xm="http://schemas.microsoft.com/office/excel/2006/main">
          <x14:cfRule type="dataBar" id="{BE704C80-FCC9-4090-81A0-DD40CE08A1C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N12:P12</xm:sqref>
        </x14:conditionalFormatting>
        <x14:conditionalFormatting xmlns:xm="http://schemas.microsoft.com/office/excel/2006/main">
          <x14:cfRule type="dataBar" id="{C4BCA56D-A0EA-4F8C-98E0-531BB1608D3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Q12:S12</xm:sqref>
        </x14:conditionalFormatting>
        <x14:conditionalFormatting xmlns:xm="http://schemas.microsoft.com/office/excel/2006/main">
          <x14:cfRule type="iconSet" priority="12" id="{FB4ABD37-F462-4AA5-96E9-5464D906ED46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E12:G12</xm:sqref>
        </x14:conditionalFormatting>
        <x14:conditionalFormatting xmlns:xm="http://schemas.microsoft.com/office/excel/2006/main">
          <x14:cfRule type="iconSet" priority="10" id="{A8B8978C-59A8-4CC4-9B72-3E32BEC7E7DF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H12:J12</xm:sqref>
        </x14:conditionalFormatting>
        <x14:conditionalFormatting xmlns:xm="http://schemas.microsoft.com/office/excel/2006/main">
          <x14:cfRule type="iconSet" priority="8" id="{0C6E1FEE-BE47-43B8-A08C-9DC2F915A626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K12:M12</xm:sqref>
        </x14:conditionalFormatting>
        <x14:conditionalFormatting xmlns:xm="http://schemas.microsoft.com/office/excel/2006/main">
          <x14:cfRule type="iconSet" priority="5" id="{F91E9F9F-DF91-4E58-A5FD-0352A1312C90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N12:P12</xm:sqref>
        </x14:conditionalFormatting>
        <x14:conditionalFormatting xmlns:xm="http://schemas.microsoft.com/office/excel/2006/main">
          <x14:cfRule type="iconSet" priority="3" id="{7DC8A98A-BF20-4D4F-A5AD-67BE0E3F817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Q12:S12</xm:sqref>
        </x14:conditionalFormatting>
        <x14:conditionalFormatting xmlns:xm="http://schemas.microsoft.com/office/excel/2006/main">
          <x14:cfRule type="iconSet" priority="2" id="{9CEF6DE0-8F6E-4A95-890C-28B3ECDEBC1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E11:S11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50" zoomScaleNormal="50" workbookViewId="0">
      <selection activeCell="J22" sqref="J22"/>
    </sheetView>
  </sheetViews>
  <sheetFormatPr defaultColWidth="9.109375" defaultRowHeight="18" x14ac:dyDescent="0.3"/>
  <cols>
    <col min="1" max="1" width="29" style="33" customWidth="1"/>
    <col min="2" max="2" width="13.6640625" style="33" customWidth="1"/>
    <col min="3" max="3" width="12.109375" style="33" customWidth="1"/>
    <col min="4" max="4" width="12.44140625" style="33" customWidth="1"/>
    <col min="5" max="5" width="11.88671875" style="33" customWidth="1"/>
    <col min="6" max="6" width="11.6640625" style="33" customWidth="1"/>
    <col min="7" max="7" width="11.5546875" style="33" customWidth="1"/>
    <col min="8" max="8" width="11.88671875" style="33" customWidth="1"/>
    <col min="9" max="9" width="13.88671875" style="33" customWidth="1"/>
    <col min="10" max="10" width="12" style="33" customWidth="1"/>
    <col min="11" max="11" width="11.5546875" style="33" customWidth="1"/>
    <col min="12" max="12" width="12.109375" style="33" customWidth="1"/>
    <col min="13" max="13" width="12.6640625" style="33" customWidth="1"/>
    <col min="14" max="14" width="11.6640625" style="33" customWidth="1"/>
    <col min="15" max="16" width="12.109375" style="33" customWidth="1"/>
    <col min="17" max="17" width="11.6640625" style="33" customWidth="1"/>
    <col min="18" max="16384" width="9.109375" style="33"/>
  </cols>
  <sheetData>
    <row r="1" spans="1:17" ht="36.75" customHeight="1" x14ac:dyDescent="0.3">
      <c r="A1" s="62"/>
      <c r="B1" s="63" t="s">
        <v>63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2"/>
      <c r="O1" s="62"/>
      <c r="P1" s="62"/>
      <c r="Q1" s="62"/>
    </row>
    <row r="2" spans="1:17" ht="21" x14ac:dyDescent="0.35">
      <c r="A2" s="62"/>
      <c r="B2" s="63"/>
      <c r="C2" s="59"/>
      <c r="D2" s="61"/>
      <c r="E2" s="61"/>
      <c r="F2" s="61"/>
      <c r="G2" s="61" t="s">
        <v>31</v>
      </c>
      <c r="H2" s="61"/>
      <c r="I2" s="61"/>
      <c r="J2" s="61"/>
      <c r="K2" s="59"/>
      <c r="L2" s="59"/>
      <c r="M2" s="59"/>
      <c r="N2" s="62"/>
      <c r="O2" s="62"/>
      <c r="P2" s="62"/>
      <c r="Q2" s="62"/>
    </row>
    <row r="3" spans="1:17" ht="21" x14ac:dyDescent="0.4">
      <c r="A3" s="62"/>
      <c r="B3" s="63"/>
      <c r="C3" s="59" t="s">
        <v>30</v>
      </c>
      <c r="D3" s="59"/>
      <c r="E3" s="59"/>
      <c r="F3" s="59"/>
      <c r="G3" s="59"/>
      <c r="H3" s="59"/>
      <c r="I3" s="59"/>
      <c r="J3" s="59"/>
      <c r="K3" s="59"/>
      <c r="L3" s="59"/>
      <c r="M3" s="58"/>
      <c r="N3" s="62"/>
      <c r="O3" s="62"/>
      <c r="P3" s="62"/>
      <c r="Q3" s="62"/>
    </row>
    <row r="4" spans="1:17" ht="2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35.25" customHeight="1" x14ac:dyDescent="0.3">
      <c r="A5" s="62"/>
      <c r="B5" s="63" t="s">
        <v>60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ht="97.5" customHeight="1" x14ac:dyDescent="0.3">
      <c r="A6" s="85" t="s">
        <v>15</v>
      </c>
      <c r="B6" s="84" t="s">
        <v>14</v>
      </c>
      <c r="C6" s="86" t="s">
        <v>5</v>
      </c>
      <c r="D6" s="86"/>
      <c r="E6" s="86"/>
      <c r="F6" s="87" t="s">
        <v>8</v>
      </c>
      <c r="G6" s="87"/>
      <c r="H6" s="87"/>
      <c r="I6" s="88" t="s">
        <v>6</v>
      </c>
      <c r="J6" s="88"/>
      <c r="K6" s="88"/>
      <c r="L6" s="91" t="s">
        <v>9</v>
      </c>
      <c r="M6" s="91"/>
      <c r="N6" s="91"/>
      <c r="O6" s="78" t="s">
        <v>7</v>
      </c>
      <c r="P6" s="78"/>
      <c r="Q6" s="78"/>
    </row>
    <row r="7" spans="1:17" ht="102.75" customHeight="1" x14ac:dyDescent="0.3">
      <c r="A7" s="92"/>
      <c r="B7" s="84"/>
      <c r="C7" s="26" t="s">
        <v>16</v>
      </c>
      <c r="D7" s="26" t="s">
        <v>17</v>
      </c>
      <c r="E7" s="26" t="s">
        <v>18</v>
      </c>
      <c r="F7" s="27" t="s">
        <v>16</v>
      </c>
      <c r="G7" s="27" t="s">
        <v>17</v>
      </c>
      <c r="H7" s="27" t="s">
        <v>18</v>
      </c>
      <c r="I7" s="28" t="s">
        <v>16</v>
      </c>
      <c r="J7" s="28" t="s">
        <v>17</v>
      </c>
      <c r="K7" s="28" t="s">
        <v>18</v>
      </c>
      <c r="L7" s="29" t="s">
        <v>16</v>
      </c>
      <c r="M7" s="29" t="s">
        <v>17</v>
      </c>
      <c r="N7" s="29" t="s">
        <v>18</v>
      </c>
      <c r="O7" s="30" t="s">
        <v>16</v>
      </c>
      <c r="P7" s="30" t="s">
        <v>17</v>
      </c>
      <c r="Q7" s="30" t="s">
        <v>18</v>
      </c>
    </row>
    <row r="8" spans="1:17" ht="39" customHeight="1" x14ac:dyDescent="0.3">
      <c r="A8" s="32" t="s">
        <v>57</v>
      </c>
      <c r="B8" s="31">
        <v>115</v>
      </c>
      <c r="C8" s="35">
        <v>62</v>
      </c>
      <c r="D8" s="35">
        <v>45</v>
      </c>
      <c r="E8" s="35">
        <v>8</v>
      </c>
      <c r="F8" s="35">
        <v>57</v>
      </c>
      <c r="G8" s="35">
        <v>39</v>
      </c>
      <c r="H8" s="35">
        <v>19</v>
      </c>
      <c r="I8" s="35">
        <v>44</v>
      </c>
      <c r="J8" s="35">
        <v>55</v>
      </c>
      <c r="K8" s="35">
        <v>16</v>
      </c>
      <c r="L8" s="35">
        <v>61</v>
      </c>
      <c r="M8" s="35">
        <v>33</v>
      </c>
      <c r="N8" s="35">
        <v>21</v>
      </c>
      <c r="O8" s="35">
        <v>57</v>
      </c>
      <c r="P8" s="35">
        <v>45</v>
      </c>
      <c r="Q8" s="35">
        <v>13</v>
      </c>
    </row>
    <row r="9" spans="1:17" ht="47.25" customHeight="1" x14ac:dyDescent="0.3">
      <c r="A9" s="32" t="s">
        <v>32</v>
      </c>
      <c r="B9" s="31">
        <v>95</v>
      </c>
      <c r="C9" s="17">
        <v>50</v>
      </c>
      <c r="D9" s="17">
        <v>37</v>
      </c>
      <c r="E9" s="17">
        <v>8</v>
      </c>
      <c r="F9" s="17">
        <v>39</v>
      </c>
      <c r="G9" s="17">
        <v>46</v>
      </c>
      <c r="H9" s="17">
        <v>10</v>
      </c>
      <c r="I9" s="17">
        <v>62</v>
      </c>
      <c r="J9" s="17">
        <v>27</v>
      </c>
      <c r="K9" s="17">
        <v>6</v>
      </c>
      <c r="L9" s="17">
        <v>48</v>
      </c>
      <c r="M9" s="17">
        <v>41</v>
      </c>
      <c r="N9" s="17">
        <v>6</v>
      </c>
      <c r="O9" s="17">
        <v>49</v>
      </c>
      <c r="P9" s="17">
        <v>39</v>
      </c>
      <c r="Q9" s="17">
        <v>7</v>
      </c>
    </row>
    <row r="10" spans="1:17" ht="44.25" customHeight="1" thickBot="1" x14ac:dyDescent="0.35">
      <c r="A10" s="32" t="s">
        <v>58</v>
      </c>
      <c r="B10" s="31">
        <v>70</v>
      </c>
      <c r="C10" s="37">
        <v>42</v>
      </c>
      <c r="D10" s="37">
        <v>23</v>
      </c>
      <c r="E10" s="37">
        <v>5</v>
      </c>
      <c r="F10" s="37">
        <v>26</v>
      </c>
      <c r="G10" s="37">
        <v>35</v>
      </c>
      <c r="H10" s="37">
        <v>9</v>
      </c>
      <c r="I10" s="37">
        <v>31</v>
      </c>
      <c r="J10" s="37">
        <v>32</v>
      </c>
      <c r="K10" s="37">
        <v>7</v>
      </c>
      <c r="L10" s="37">
        <v>28</v>
      </c>
      <c r="M10" s="37">
        <v>37</v>
      </c>
      <c r="N10" s="37">
        <v>5</v>
      </c>
      <c r="O10" s="37">
        <v>29</v>
      </c>
      <c r="P10" s="37">
        <v>34</v>
      </c>
      <c r="Q10" s="37">
        <v>7</v>
      </c>
    </row>
    <row r="11" spans="1:17" ht="54" customHeight="1" thickBot="1" x14ac:dyDescent="0.35">
      <c r="A11" s="31" t="s">
        <v>28</v>
      </c>
      <c r="B11" s="36">
        <f>SUM(B7:B10)</f>
        <v>280</v>
      </c>
      <c r="C11" s="47">
        <f t="shared" ref="C11:Q11" si="0">SUM(C8:C10)</f>
        <v>154</v>
      </c>
      <c r="D11" s="47">
        <f t="shared" si="0"/>
        <v>105</v>
      </c>
      <c r="E11" s="48">
        <f t="shared" si="0"/>
        <v>21</v>
      </c>
      <c r="F11" s="49">
        <f t="shared" si="0"/>
        <v>122</v>
      </c>
      <c r="G11" s="49">
        <f t="shared" si="0"/>
        <v>120</v>
      </c>
      <c r="H11" s="50">
        <f t="shared" si="0"/>
        <v>38</v>
      </c>
      <c r="I11" s="51">
        <f t="shared" si="0"/>
        <v>137</v>
      </c>
      <c r="J11" s="51">
        <f t="shared" si="0"/>
        <v>114</v>
      </c>
      <c r="K11" s="52">
        <f t="shared" si="0"/>
        <v>29</v>
      </c>
      <c r="L11" s="53">
        <f t="shared" si="0"/>
        <v>137</v>
      </c>
      <c r="M11" s="53">
        <f t="shared" si="0"/>
        <v>111</v>
      </c>
      <c r="N11" s="54">
        <f t="shared" si="0"/>
        <v>32</v>
      </c>
      <c r="O11" s="55">
        <f t="shared" si="0"/>
        <v>135</v>
      </c>
      <c r="P11" s="55">
        <f t="shared" si="0"/>
        <v>118</v>
      </c>
      <c r="Q11" s="55">
        <f t="shared" si="0"/>
        <v>27</v>
      </c>
    </row>
    <row r="12" spans="1:17" ht="51.75" customHeight="1" thickBot="1" x14ac:dyDescent="0.35">
      <c r="A12" s="57" t="s">
        <v>29</v>
      </c>
      <c r="B12" s="56">
        <f>B11*100/B11</f>
        <v>100</v>
      </c>
      <c r="C12" s="38">
        <f>C11*100/B11</f>
        <v>55</v>
      </c>
      <c r="D12" s="38">
        <f>D11*100/B11</f>
        <v>37.5</v>
      </c>
      <c r="E12" s="39">
        <f>E11*100/B11</f>
        <v>7.5</v>
      </c>
      <c r="F12" s="40">
        <f>F11*100/B11</f>
        <v>43.571428571428569</v>
      </c>
      <c r="G12" s="40">
        <f>G11*100/B11</f>
        <v>42.857142857142854</v>
      </c>
      <c r="H12" s="41">
        <f>H11*100/B11</f>
        <v>13.571428571428571</v>
      </c>
      <c r="I12" s="42">
        <f>I11*100/B11</f>
        <v>48.928571428571431</v>
      </c>
      <c r="J12" s="42">
        <f>J11*100/B11</f>
        <v>40.714285714285715</v>
      </c>
      <c r="K12" s="43">
        <f>K11*100/B11</f>
        <v>10.357142857142858</v>
      </c>
      <c r="L12" s="45">
        <f>L11*100/B11</f>
        <v>48.928571428571431</v>
      </c>
      <c r="M12" s="45">
        <f>M11*100/B11</f>
        <v>39.642857142857146</v>
      </c>
      <c r="N12" s="46">
        <f>N11*100/B11</f>
        <v>11.428571428571429</v>
      </c>
      <c r="O12" s="44">
        <f>O11*100/B11</f>
        <v>48.214285714285715</v>
      </c>
      <c r="P12" s="44">
        <f>P11*100/B11</f>
        <v>42.142857142857146</v>
      </c>
      <c r="Q12" s="44">
        <f>Q11*100/B11</f>
        <v>9.6428571428571423</v>
      </c>
    </row>
    <row r="29" spans="1:1" x14ac:dyDescent="0.3">
      <c r="A29" s="19"/>
    </row>
    <row r="30" spans="1:1" x14ac:dyDescent="0.3">
      <c r="A30" s="34"/>
    </row>
  </sheetData>
  <sheetProtection insertColumns="0" insertRows="0" insertHyperlinks="0" deleteColumns="0" deleteRows="0" sort="0" autoFilter="0" pivotTables="0"/>
  <mergeCells count="7">
    <mergeCell ref="O6:Q6"/>
    <mergeCell ref="A6:A7"/>
    <mergeCell ref="B6:B7"/>
    <mergeCell ref="C6:E6"/>
    <mergeCell ref="F6:H6"/>
    <mergeCell ref="I6:K6"/>
    <mergeCell ref="L6:N6"/>
  </mergeCells>
  <phoneticPr fontId="4" type="noConversion"/>
  <conditionalFormatting sqref="C12:E12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{EDAAC511-AAB9-43E4-9B1B-4D1F698F8BDF}</x14:id>
        </ext>
      </extLst>
    </cfRule>
  </conditionalFormatting>
  <conditionalFormatting sqref="F12:H12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{62CA2380-82CE-40BD-8566-D8618892FFA4}</x14:id>
        </ext>
      </extLst>
    </cfRule>
  </conditionalFormatting>
  <conditionalFormatting sqref="I12:K12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{EBF75C6E-7ABB-4111-B277-B9DD7DF38B49}</x14:id>
        </ext>
      </extLst>
    </cfRule>
  </conditionalFormatting>
  <conditionalFormatting sqref="L12:N12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{41E265C7-4177-4B63-AB11-E536EAE25410}</x14:id>
        </ext>
      </extLst>
    </cfRule>
  </conditionalFormatting>
  <conditionalFormatting sqref="O12:Q12">
    <cfRule type="dataBar" priority="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{2B7CAD84-0880-4B35-804E-FE4B2E01EBEE}</x14:id>
        </ext>
      </extLst>
    </cfRule>
  </conditionalFormatting>
  <conditionalFormatting sqref="C11:Q12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AAC511-AAB9-43E4-9B1B-4D1F698F8B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C12:E12</xm:sqref>
        </x14:conditionalFormatting>
        <x14:conditionalFormatting xmlns:xm="http://schemas.microsoft.com/office/excel/2006/main">
          <x14:cfRule type="dataBar" id="{62CA2380-82CE-40BD-8566-D8618892FFA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F12:H12</xm:sqref>
        </x14:conditionalFormatting>
        <x14:conditionalFormatting xmlns:xm="http://schemas.microsoft.com/office/excel/2006/main">
          <x14:cfRule type="dataBar" id="{EBF75C6E-7ABB-4111-B277-B9DD7DF38B4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I12:K12</xm:sqref>
        </x14:conditionalFormatting>
        <x14:conditionalFormatting xmlns:xm="http://schemas.microsoft.com/office/excel/2006/main">
          <x14:cfRule type="dataBar" id="{41E265C7-4177-4B63-AB11-E536EAE2541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L12:N12</xm:sqref>
        </x14:conditionalFormatting>
        <x14:conditionalFormatting xmlns:xm="http://schemas.microsoft.com/office/excel/2006/main">
          <x14:cfRule type="dataBar" id="{2B7CAD84-0880-4B35-804E-FE4B2E01EB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O12:Q12</xm:sqref>
        </x14:conditionalFormatting>
        <x14:conditionalFormatting xmlns:xm="http://schemas.microsoft.com/office/excel/2006/main">
          <x14:cfRule type="iconSet" priority="9" id="{829C1EAF-C42D-45CC-8227-5519506EC9D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C12:E12</xm:sqref>
        </x14:conditionalFormatting>
        <x14:conditionalFormatting xmlns:xm="http://schemas.microsoft.com/office/excel/2006/main">
          <x14:cfRule type="iconSet" priority="8" id="{E73D9742-64D4-40C0-874A-FF88BAD0E1F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F12:Q12</xm:sqref>
        </x14:conditionalFormatting>
        <x14:conditionalFormatting xmlns:xm="http://schemas.microsoft.com/office/excel/2006/main">
          <x14:cfRule type="iconSet" priority="2" id="{B7EA3E75-82FA-4F6E-85AB-62EE4515FC5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C11:Q11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ерте жас тобы</vt:lpstr>
      <vt:lpstr>ортаңғы топ</vt:lpstr>
      <vt:lpstr>ересек топ</vt:lpstr>
      <vt:lpstr>мектепалды тобы</vt:lpstr>
      <vt:lpstr>МДҰ әдіскерінің жинағы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2023-07-01T05:59:10Z</dcterms:modified>
</cp:coreProperties>
</file>